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35" windowHeight="11505"/>
  </bookViews>
  <sheets>
    <sheet name="Sheet1" sheetId="1" r:id="rId1"/>
    <sheet name="Table percentage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9" i="1" l="1"/>
  <c r="E28" i="1"/>
  <c r="F28" i="1"/>
  <c r="G28" i="1"/>
  <c r="H28" i="1"/>
  <c r="I28" i="1"/>
  <c r="J28" i="1"/>
  <c r="K28" i="1"/>
  <c r="D28" i="1"/>
  <c r="E27" i="1"/>
  <c r="F27" i="1"/>
  <c r="D4" i="1" l="1"/>
  <c r="E4" i="1"/>
  <c r="F4" i="1"/>
  <c r="G4" i="1"/>
  <c r="H4" i="1"/>
  <c r="I4" i="1"/>
  <c r="J4" i="1"/>
  <c r="K4" i="1"/>
  <c r="D5" i="1"/>
  <c r="E5" i="1"/>
  <c r="F5" i="1"/>
  <c r="G5" i="1"/>
  <c r="H5" i="1"/>
  <c r="I5" i="1"/>
  <c r="J5" i="1"/>
  <c r="K5" i="1"/>
  <c r="D6" i="1"/>
  <c r="E6" i="1"/>
  <c r="F6" i="1"/>
  <c r="G6" i="1"/>
  <c r="H6" i="1"/>
  <c r="I6" i="1"/>
  <c r="J6" i="1"/>
  <c r="K6" i="1"/>
  <c r="D7" i="1"/>
  <c r="E7" i="1"/>
  <c r="F7" i="1"/>
  <c r="G7" i="1"/>
  <c r="H7" i="1"/>
  <c r="I7" i="1"/>
  <c r="J7" i="1"/>
  <c r="K7" i="1"/>
  <c r="D8" i="1"/>
  <c r="E8" i="1"/>
  <c r="F8" i="1"/>
  <c r="G8" i="1"/>
  <c r="H8" i="1"/>
  <c r="I8" i="1"/>
  <c r="J8" i="1"/>
  <c r="K8" i="1"/>
  <c r="D9" i="1"/>
  <c r="E9" i="1"/>
  <c r="F9" i="1"/>
  <c r="G9" i="1"/>
  <c r="H9" i="1"/>
  <c r="I9" i="1"/>
  <c r="J9" i="1"/>
  <c r="K9" i="1"/>
  <c r="D10" i="1"/>
  <c r="E10" i="1"/>
  <c r="F10" i="1"/>
  <c r="G10" i="1"/>
  <c r="H10" i="1"/>
  <c r="I10" i="1"/>
  <c r="J10" i="1"/>
  <c r="K10" i="1"/>
  <c r="D11" i="1"/>
  <c r="E11" i="1"/>
  <c r="F11" i="1"/>
  <c r="G11" i="1"/>
  <c r="H11" i="1"/>
  <c r="I11" i="1"/>
  <c r="J11" i="1"/>
  <c r="K11" i="1"/>
  <c r="D12" i="1"/>
  <c r="E12" i="1"/>
  <c r="F12" i="1"/>
  <c r="G12" i="1"/>
  <c r="H12" i="1"/>
  <c r="I12" i="1"/>
  <c r="J12" i="1"/>
  <c r="K12" i="1"/>
  <c r="D13" i="1"/>
  <c r="E13" i="1"/>
  <c r="F13" i="1"/>
  <c r="G13" i="1"/>
  <c r="H13" i="1"/>
  <c r="I13" i="1"/>
  <c r="J13" i="1"/>
  <c r="K13" i="1"/>
  <c r="D14" i="1"/>
  <c r="E14" i="1"/>
  <c r="F14" i="1"/>
  <c r="G14" i="1"/>
  <c r="H14" i="1"/>
  <c r="I14" i="1"/>
  <c r="J14" i="1"/>
  <c r="K14" i="1"/>
  <c r="D15" i="1"/>
  <c r="E15" i="1"/>
  <c r="F15" i="1"/>
  <c r="G15" i="1"/>
  <c r="H15" i="1"/>
  <c r="I15" i="1"/>
  <c r="J15" i="1"/>
  <c r="K15" i="1"/>
  <c r="D16" i="1"/>
  <c r="E16" i="1"/>
  <c r="F16" i="1"/>
  <c r="G16" i="1"/>
  <c r="H16" i="1"/>
  <c r="I16" i="1"/>
  <c r="J16" i="1"/>
  <c r="K16" i="1"/>
  <c r="D17" i="1"/>
  <c r="E17" i="1"/>
  <c r="F17" i="1"/>
  <c r="G17" i="1"/>
  <c r="H17" i="1"/>
  <c r="I17" i="1"/>
  <c r="J17" i="1"/>
  <c r="K17" i="1"/>
  <c r="D18" i="1"/>
  <c r="E18" i="1"/>
  <c r="F18" i="1"/>
  <c r="G18" i="1"/>
  <c r="H18" i="1"/>
  <c r="I18" i="1"/>
  <c r="J18" i="1"/>
  <c r="K18" i="1"/>
  <c r="D19" i="1"/>
  <c r="E19" i="1"/>
  <c r="F19" i="1"/>
  <c r="G19" i="1"/>
  <c r="H19" i="1"/>
  <c r="I19" i="1"/>
  <c r="J19" i="1"/>
  <c r="K19" i="1"/>
  <c r="D20" i="1"/>
  <c r="E20" i="1"/>
  <c r="F20" i="1"/>
  <c r="G20" i="1"/>
  <c r="H20" i="1"/>
  <c r="I20" i="1"/>
  <c r="J20" i="1"/>
  <c r="K20" i="1"/>
  <c r="D21" i="1"/>
  <c r="E21" i="1"/>
  <c r="F21" i="1"/>
  <c r="G21" i="1"/>
  <c r="H21" i="1"/>
  <c r="I21" i="1"/>
  <c r="J21" i="1"/>
  <c r="K21" i="1"/>
  <c r="D22" i="1"/>
  <c r="E22" i="1"/>
  <c r="F22" i="1"/>
  <c r="G22" i="1"/>
  <c r="H22" i="1"/>
  <c r="I22" i="1"/>
  <c r="J22" i="1"/>
  <c r="K22" i="1"/>
  <c r="D23" i="1"/>
  <c r="E23" i="1"/>
  <c r="F23" i="1"/>
  <c r="G23" i="1"/>
  <c r="H23" i="1"/>
  <c r="I23" i="1"/>
  <c r="J23" i="1"/>
  <c r="K23" i="1"/>
  <c r="D24" i="1"/>
  <c r="E24" i="1"/>
  <c r="F24" i="1"/>
  <c r="G24" i="1"/>
  <c r="H24" i="1"/>
  <c r="I24" i="1"/>
  <c r="J24" i="1"/>
  <c r="K24" i="1"/>
  <c r="D25" i="1"/>
  <c r="E25" i="1"/>
  <c r="F25" i="1"/>
  <c r="G25" i="1"/>
  <c r="H25" i="1"/>
  <c r="I25" i="1"/>
  <c r="J25" i="1"/>
  <c r="K25" i="1"/>
  <c r="D26" i="1"/>
  <c r="E26" i="1"/>
  <c r="F26" i="1"/>
  <c r="G26" i="1"/>
  <c r="H26" i="1"/>
  <c r="I26" i="1"/>
  <c r="J26" i="1"/>
  <c r="K26" i="1"/>
  <c r="D27" i="1"/>
  <c r="G27" i="1"/>
  <c r="H27" i="1"/>
  <c r="I27" i="1"/>
  <c r="J27" i="1"/>
  <c r="K27" i="1"/>
  <c r="E3" i="1"/>
  <c r="F3" i="1"/>
  <c r="G3" i="1"/>
  <c r="H3" i="1"/>
  <c r="I3" i="1"/>
  <c r="J3" i="1"/>
  <c r="K3" i="1"/>
  <c r="D3" i="1"/>
  <c r="E29" i="1" l="1"/>
  <c r="F29" i="1"/>
  <c r="K29" i="1"/>
  <c r="I29" i="1"/>
  <c r="G29" i="1"/>
  <c r="J29" i="1"/>
  <c r="H29" i="1"/>
  <c r="D29" i="1"/>
  <c r="C30" i="1" l="1"/>
  <c r="E31" i="1" l="1"/>
  <c r="E32" i="1" l="1"/>
  <c r="C33" i="1" s="1"/>
</calcChain>
</file>

<file path=xl/sharedStrings.xml><?xml version="1.0" encoding="utf-8"?>
<sst xmlns="http://schemas.openxmlformats.org/spreadsheetml/2006/main" count="91" uniqueCount="40">
  <si>
    <t>Use</t>
  </si>
  <si>
    <t>Office</t>
  </si>
  <si>
    <t>Financial Facility</t>
  </si>
  <si>
    <t>Apartment</t>
  </si>
  <si>
    <t>Hotel</t>
  </si>
  <si>
    <t>Clinic (Medical Complex)</t>
  </si>
  <si>
    <t>Clinic (Medical or Dental)</t>
  </si>
  <si>
    <t>Veterinary Clinic</t>
  </si>
  <si>
    <t>Church</t>
  </si>
  <si>
    <t>Day Care</t>
  </si>
  <si>
    <t>School</t>
  </si>
  <si>
    <t>Library</t>
  </si>
  <si>
    <t>Art Gallery</t>
  </si>
  <si>
    <t>Movie Theater</t>
  </si>
  <si>
    <t>Bowling Alley</t>
  </si>
  <si>
    <t>Gym/Health Spa</t>
  </si>
  <si>
    <t>Dessert Shop</t>
  </si>
  <si>
    <t>Small Restaurant</t>
  </si>
  <si>
    <t>Neighborhood Restaurant</t>
  </si>
  <si>
    <t>Restaurant</t>
  </si>
  <si>
    <t xml:space="preserve">Tavern </t>
  </si>
  <si>
    <t>Small Bar</t>
  </si>
  <si>
    <t>Bar, club or lounge</t>
  </si>
  <si>
    <t>Retail (excluding shopping center)</t>
  </si>
  <si>
    <t>Auto Parts and Supply Store</t>
  </si>
  <si>
    <t>Industrial/Warehouse/ Manufacturing</t>
  </si>
  <si>
    <t>Parking Required</t>
  </si>
  <si>
    <t>Midnight to 7AM</t>
  </si>
  <si>
    <t>7AM to 5PM</t>
  </si>
  <si>
    <t>5PM to 9PM</t>
  </si>
  <si>
    <t>9PM to Midnight</t>
  </si>
  <si>
    <t>Weekday</t>
  </si>
  <si>
    <t>Weekend</t>
  </si>
  <si>
    <t>Total</t>
  </si>
  <si>
    <t>Park</t>
  </si>
  <si>
    <t>Class</t>
  </si>
  <si>
    <t>All Others</t>
  </si>
  <si>
    <t>Put 1 if this qualifies as a historic building</t>
  </si>
  <si>
    <t>Total Reduction</t>
  </si>
  <si>
    <t>PARKING SPACES REQUIRED: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</si>
</sst>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9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2" borderId="1" xfId="0" applyFill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4" xfId="0" applyBorder="1"/>
    <xf numFmtId="0" fontId="1" fillId="0" borderId="14" xfId="0" applyFont="1" applyBorder="1"/>
    <xf numFmtId="1" fontId="1" fillId="0" borderId="0" xfId="0" applyNumberFormat="1" applyFont="1" applyBorder="1" applyAlignment="1"/>
    <xf numFmtId="0" fontId="1" fillId="0" borderId="0" xfId="0" applyFont="1" applyAlignment="1"/>
    <xf numFmtId="0" fontId="0" fillId="0" borderId="0" xfId="0" applyAlignment="1"/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C20" sqref="C20"/>
    </sheetView>
  </sheetViews>
  <sheetFormatPr defaultRowHeight="15" x14ac:dyDescent="0.25"/>
  <cols>
    <col min="1" max="1" width="5.42578125" style="12" bestFit="1" customWidth="1"/>
    <col min="2" max="2" width="23.42578125" customWidth="1"/>
    <col min="3" max="3" width="12.28515625" customWidth="1"/>
    <col min="4" max="4" width="10.85546875" customWidth="1"/>
    <col min="7" max="7" width="10.85546875" customWidth="1"/>
    <col min="8" max="8" width="11.5703125" customWidth="1"/>
    <col min="10" max="10" width="8.7109375" customWidth="1"/>
    <col min="11" max="11" width="11" customWidth="1"/>
  </cols>
  <sheetData>
    <row r="1" spans="1:11" x14ac:dyDescent="0.25">
      <c r="A1" s="16" t="s">
        <v>35</v>
      </c>
      <c r="B1" s="17" t="s">
        <v>0</v>
      </c>
      <c r="C1" s="16" t="s">
        <v>26</v>
      </c>
      <c r="D1" s="31" t="s">
        <v>31</v>
      </c>
      <c r="E1" s="32" t="s">
        <v>31</v>
      </c>
      <c r="F1" s="32" t="s">
        <v>31</v>
      </c>
      <c r="G1" s="33" t="s">
        <v>31</v>
      </c>
      <c r="H1" s="31" t="s">
        <v>32</v>
      </c>
      <c r="I1" s="32" t="s">
        <v>32</v>
      </c>
      <c r="J1" s="32" t="s">
        <v>32</v>
      </c>
      <c r="K1" s="33" t="s">
        <v>32</v>
      </c>
    </row>
    <row r="2" spans="1:11" ht="14.25" customHeight="1" x14ac:dyDescent="0.25">
      <c r="A2" s="16"/>
      <c r="B2" s="17"/>
      <c r="C2" s="17"/>
      <c r="D2" s="28" t="s">
        <v>27</v>
      </c>
      <c r="E2" s="29" t="s">
        <v>28</v>
      </c>
      <c r="F2" s="29" t="s">
        <v>29</v>
      </c>
      <c r="G2" s="30" t="s">
        <v>30</v>
      </c>
      <c r="H2" s="28" t="s">
        <v>27</v>
      </c>
      <c r="I2" s="29" t="s">
        <v>28</v>
      </c>
      <c r="J2" s="29" t="s">
        <v>29</v>
      </c>
      <c r="K2" s="30" t="s">
        <v>30</v>
      </c>
    </row>
    <row r="3" spans="1:11" ht="12.75" customHeight="1" x14ac:dyDescent="0.25">
      <c r="A3" s="39">
        <v>1</v>
      </c>
      <c r="B3" s="18" t="s">
        <v>1</v>
      </c>
      <c r="C3" s="19">
        <v>0</v>
      </c>
      <c r="D3" s="17">
        <f>$C3*'Table percentages'!B4</f>
        <v>0</v>
      </c>
      <c r="E3" s="17">
        <f>$C3*'Table percentages'!C4</f>
        <v>0</v>
      </c>
      <c r="F3" s="17">
        <f>$C3*'Table percentages'!D4</f>
        <v>0</v>
      </c>
      <c r="G3" s="17">
        <f>$C3*'Table percentages'!E4</f>
        <v>0</v>
      </c>
      <c r="H3" s="17">
        <f>$C3*'Table percentages'!F4</f>
        <v>0</v>
      </c>
      <c r="I3" s="17">
        <f>$C3*'Table percentages'!G4</f>
        <v>0</v>
      </c>
      <c r="J3" s="17">
        <f>$C3*'Table percentages'!H4</f>
        <v>0</v>
      </c>
      <c r="K3" s="17">
        <f>$C3*'Table percentages'!I4</f>
        <v>0</v>
      </c>
    </row>
    <row r="4" spans="1:11" x14ac:dyDescent="0.25">
      <c r="A4" s="39"/>
      <c r="B4" s="20" t="s">
        <v>2</v>
      </c>
      <c r="C4" s="19">
        <v>0</v>
      </c>
      <c r="D4" s="17">
        <f>$C4*'Table percentages'!B5</f>
        <v>0</v>
      </c>
      <c r="E4" s="17">
        <f>$C4*'Table percentages'!C5</f>
        <v>0</v>
      </c>
      <c r="F4" s="17">
        <f>$C4*'Table percentages'!D5</f>
        <v>0</v>
      </c>
      <c r="G4" s="17">
        <f>$C4*'Table percentages'!E5</f>
        <v>0</v>
      </c>
      <c r="H4" s="17">
        <f>$C4*'Table percentages'!F5</f>
        <v>0</v>
      </c>
      <c r="I4" s="17">
        <f>$C4*'Table percentages'!G5</f>
        <v>0</v>
      </c>
      <c r="J4" s="17">
        <f>$C4*'Table percentages'!H5</f>
        <v>0</v>
      </c>
      <c r="K4" s="17">
        <f>$C4*'Table percentages'!I5</f>
        <v>0</v>
      </c>
    </row>
    <row r="5" spans="1:11" x14ac:dyDescent="0.25">
      <c r="A5" s="39">
        <v>2</v>
      </c>
      <c r="B5" s="18" t="s">
        <v>3</v>
      </c>
      <c r="C5" s="19">
        <v>0</v>
      </c>
      <c r="D5" s="17">
        <f>$C5*'Table percentages'!B6</f>
        <v>0</v>
      </c>
      <c r="E5" s="17">
        <f>$C5*'Table percentages'!C6</f>
        <v>0</v>
      </c>
      <c r="F5" s="17">
        <f>$C5*'Table percentages'!D6</f>
        <v>0</v>
      </c>
      <c r="G5" s="17">
        <f>$C5*'Table percentages'!E6</f>
        <v>0</v>
      </c>
      <c r="H5" s="17">
        <f>$C5*'Table percentages'!F6</f>
        <v>0</v>
      </c>
      <c r="I5" s="17">
        <f>$C5*'Table percentages'!G6</f>
        <v>0</v>
      </c>
      <c r="J5" s="17">
        <f>$C5*'Table percentages'!H6</f>
        <v>0</v>
      </c>
      <c r="K5" s="17">
        <f>$C5*'Table percentages'!I6</f>
        <v>0</v>
      </c>
    </row>
    <row r="6" spans="1:11" ht="12.75" customHeight="1" x14ac:dyDescent="0.25">
      <c r="A6" s="39"/>
      <c r="B6" s="20" t="s">
        <v>4</v>
      </c>
      <c r="C6" s="19">
        <v>0</v>
      </c>
      <c r="D6" s="17">
        <f>$C6*'Table percentages'!B7</f>
        <v>0</v>
      </c>
      <c r="E6" s="17">
        <f>$C6*'Table percentages'!C7</f>
        <v>0</v>
      </c>
      <c r="F6" s="17">
        <f>$C6*'Table percentages'!D7</f>
        <v>0</v>
      </c>
      <c r="G6" s="17">
        <f>$C6*'Table percentages'!E7</f>
        <v>0</v>
      </c>
      <c r="H6" s="17">
        <f>$C6*'Table percentages'!F7</f>
        <v>0</v>
      </c>
      <c r="I6" s="17">
        <f>$C6*'Table percentages'!G7</f>
        <v>0</v>
      </c>
      <c r="J6" s="17">
        <f>$C6*'Table percentages'!H7</f>
        <v>0</v>
      </c>
      <c r="K6" s="17">
        <f>$C6*'Table percentages'!I7</f>
        <v>0</v>
      </c>
    </row>
    <row r="7" spans="1:11" x14ac:dyDescent="0.25">
      <c r="A7" s="39">
        <v>3</v>
      </c>
      <c r="B7" s="18" t="s">
        <v>5</v>
      </c>
      <c r="C7" s="19">
        <v>0</v>
      </c>
      <c r="D7" s="17">
        <f>$C7*'Table percentages'!B8</f>
        <v>0</v>
      </c>
      <c r="E7" s="17">
        <f>$C7*'Table percentages'!C8</f>
        <v>0</v>
      </c>
      <c r="F7" s="17">
        <f>$C7*'Table percentages'!D8</f>
        <v>0</v>
      </c>
      <c r="G7" s="17">
        <f>$C7*'Table percentages'!E8</f>
        <v>0</v>
      </c>
      <c r="H7" s="17">
        <f>$C7*'Table percentages'!F8</f>
        <v>0</v>
      </c>
      <c r="I7" s="17">
        <f>$C7*'Table percentages'!G8</f>
        <v>0</v>
      </c>
      <c r="J7" s="17">
        <f>$C7*'Table percentages'!H8</f>
        <v>0</v>
      </c>
      <c r="K7" s="17">
        <f>$C7*'Table percentages'!I8</f>
        <v>0</v>
      </c>
    </row>
    <row r="8" spans="1:11" x14ac:dyDescent="0.25">
      <c r="A8" s="39"/>
      <c r="B8" s="21" t="s">
        <v>6</v>
      </c>
      <c r="C8" s="19">
        <v>0</v>
      </c>
      <c r="D8" s="17">
        <f>$C8*'Table percentages'!B9</f>
        <v>0</v>
      </c>
      <c r="E8" s="17">
        <f>$C8*'Table percentages'!C9</f>
        <v>0</v>
      </c>
      <c r="F8" s="17">
        <f>$C8*'Table percentages'!D9</f>
        <v>0</v>
      </c>
      <c r="G8" s="17">
        <f>$C8*'Table percentages'!E9</f>
        <v>0</v>
      </c>
      <c r="H8" s="17">
        <f>$C8*'Table percentages'!F9</f>
        <v>0</v>
      </c>
      <c r="I8" s="17">
        <f>$C8*'Table percentages'!G9</f>
        <v>0</v>
      </c>
      <c r="J8" s="17">
        <f>$C8*'Table percentages'!H9</f>
        <v>0</v>
      </c>
      <c r="K8" s="17">
        <f>$C8*'Table percentages'!I9</f>
        <v>0</v>
      </c>
    </row>
    <row r="9" spans="1:11" ht="12" customHeight="1" x14ac:dyDescent="0.25">
      <c r="A9" s="39"/>
      <c r="B9" s="20" t="s">
        <v>7</v>
      </c>
      <c r="C9" s="19">
        <v>0</v>
      </c>
      <c r="D9" s="17">
        <f>$C9*'Table percentages'!B10</f>
        <v>0</v>
      </c>
      <c r="E9" s="17">
        <f>$C9*'Table percentages'!C10</f>
        <v>0</v>
      </c>
      <c r="F9" s="17">
        <f>$C9*'Table percentages'!D10</f>
        <v>0</v>
      </c>
      <c r="G9" s="17">
        <f>$C9*'Table percentages'!E10</f>
        <v>0</v>
      </c>
      <c r="H9" s="17">
        <f>$C9*'Table percentages'!F10</f>
        <v>0</v>
      </c>
      <c r="I9" s="17">
        <f>$C9*'Table percentages'!G10</f>
        <v>0</v>
      </c>
      <c r="J9" s="17">
        <f>$C9*'Table percentages'!H10</f>
        <v>0</v>
      </c>
      <c r="K9" s="17">
        <f>$C9*'Table percentages'!I10</f>
        <v>0</v>
      </c>
    </row>
    <row r="10" spans="1:11" ht="24" customHeight="1" x14ac:dyDescent="0.25">
      <c r="A10" s="22">
        <v>4</v>
      </c>
      <c r="B10" s="23" t="s">
        <v>25</v>
      </c>
      <c r="C10" s="19">
        <v>0</v>
      </c>
      <c r="D10" s="17">
        <f>$C10*'Table percentages'!B11</f>
        <v>0</v>
      </c>
      <c r="E10" s="17">
        <f>$C10*'Table percentages'!C11</f>
        <v>0</v>
      </c>
      <c r="F10" s="17">
        <f>$C10*'Table percentages'!D11</f>
        <v>0</v>
      </c>
      <c r="G10" s="17">
        <f>$C10*'Table percentages'!E11</f>
        <v>0</v>
      </c>
      <c r="H10" s="17">
        <f>$C10*'Table percentages'!F11</f>
        <v>0</v>
      </c>
      <c r="I10" s="17">
        <f>$C10*'Table percentages'!G11</f>
        <v>0</v>
      </c>
      <c r="J10" s="17">
        <f>$C10*'Table percentages'!H11</f>
        <v>0</v>
      </c>
      <c r="K10" s="17">
        <f>$C10*'Table percentages'!I11</f>
        <v>0</v>
      </c>
    </row>
    <row r="11" spans="1:11" x14ac:dyDescent="0.25">
      <c r="A11" s="39">
        <v>5</v>
      </c>
      <c r="B11" s="18" t="s">
        <v>8</v>
      </c>
      <c r="C11" s="19">
        <v>0</v>
      </c>
      <c r="D11" s="17">
        <f>$C11*'Table percentages'!B12</f>
        <v>0</v>
      </c>
      <c r="E11" s="17">
        <f>$C11*'Table percentages'!C12</f>
        <v>0</v>
      </c>
      <c r="F11" s="17">
        <f>$C11*'Table percentages'!D12</f>
        <v>0</v>
      </c>
      <c r="G11" s="17">
        <f>$C11*'Table percentages'!E12</f>
        <v>0</v>
      </c>
      <c r="H11" s="17">
        <f>$C11*'Table percentages'!F12</f>
        <v>0</v>
      </c>
      <c r="I11" s="17">
        <f>$C11*'Table percentages'!G12</f>
        <v>0</v>
      </c>
      <c r="J11" s="17">
        <f>$C11*'Table percentages'!H12</f>
        <v>0</v>
      </c>
      <c r="K11" s="17">
        <f>$C11*'Table percentages'!I12</f>
        <v>0</v>
      </c>
    </row>
    <row r="12" spans="1:11" x14ac:dyDescent="0.25">
      <c r="A12" s="39"/>
      <c r="B12" s="21" t="s">
        <v>9</v>
      </c>
      <c r="C12" s="19">
        <v>0</v>
      </c>
      <c r="D12" s="17">
        <f>$C12*'Table percentages'!B13</f>
        <v>0</v>
      </c>
      <c r="E12" s="17">
        <f>$C12*'Table percentages'!C13</f>
        <v>0</v>
      </c>
      <c r="F12" s="17">
        <f>$C12*'Table percentages'!D13</f>
        <v>0</v>
      </c>
      <c r="G12" s="17">
        <f>$C12*'Table percentages'!E13</f>
        <v>0</v>
      </c>
      <c r="H12" s="17">
        <f>$C12*'Table percentages'!F13</f>
        <v>0</v>
      </c>
      <c r="I12" s="17">
        <f>$C12*'Table percentages'!G13</f>
        <v>0</v>
      </c>
      <c r="J12" s="17">
        <f>$C12*'Table percentages'!H13</f>
        <v>0</v>
      </c>
      <c r="K12" s="17">
        <f>$C12*'Table percentages'!I13</f>
        <v>0</v>
      </c>
    </row>
    <row r="13" spans="1:11" x14ac:dyDescent="0.25">
      <c r="A13" s="39"/>
      <c r="B13" s="21" t="s">
        <v>10</v>
      </c>
      <c r="C13" s="19">
        <v>0</v>
      </c>
      <c r="D13" s="17">
        <f>$C13*'Table percentages'!B14</f>
        <v>0</v>
      </c>
      <c r="E13" s="17">
        <f>$C13*'Table percentages'!C14</f>
        <v>0</v>
      </c>
      <c r="F13" s="17">
        <f>$C13*'Table percentages'!D14</f>
        <v>0</v>
      </c>
      <c r="G13" s="17">
        <f>$C13*'Table percentages'!E14</f>
        <v>0</v>
      </c>
      <c r="H13" s="17">
        <f>$C13*'Table percentages'!F14</f>
        <v>0</v>
      </c>
      <c r="I13" s="17">
        <f>$C13*'Table percentages'!G14</f>
        <v>0</v>
      </c>
      <c r="J13" s="17">
        <f>$C13*'Table percentages'!H14</f>
        <v>0</v>
      </c>
      <c r="K13" s="17">
        <f>$C13*'Table percentages'!I14</f>
        <v>0</v>
      </c>
    </row>
    <row r="14" spans="1:11" x14ac:dyDescent="0.25">
      <c r="A14" s="39"/>
      <c r="B14" s="21" t="s">
        <v>11</v>
      </c>
      <c r="C14" s="19">
        <v>0</v>
      </c>
      <c r="D14" s="17">
        <f>$C14*'Table percentages'!B15</f>
        <v>0</v>
      </c>
      <c r="E14" s="17">
        <f>$C14*'Table percentages'!C15</f>
        <v>0</v>
      </c>
      <c r="F14" s="17">
        <f>$C14*'Table percentages'!D15</f>
        <v>0</v>
      </c>
      <c r="G14" s="17">
        <f>$C14*'Table percentages'!E15</f>
        <v>0</v>
      </c>
      <c r="H14" s="17">
        <f>$C14*'Table percentages'!F15</f>
        <v>0</v>
      </c>
      <c r="I14" s="17">
        <f>$C14*'Table percentages'!G15</f>
        <v>0</v>
      </c>
      <c r="J14" s="17">
        <f>$C14*'Table percentages'!H15</f>
        <v>0</v>
      </c>
      <c r="K14" s="17">
        <f>$C14*'Table percentages'!I15</f>
        <v>0</v>
      </c>
    </row>
    <row r="15" spans="1:11" x14ac:dyDescent="0.25">
      <c r="A15" s="39"/>
      <c r="B15" s="20" t="s">
        <v>12</v>
      </c>
      <c r="C15" s="19">
        <v>0</v>
      </c>
      <c r="D15" s="17">
        <f>$C15*'Table percentages'!B16</f>
        <v>0</v>
      </c>
      <c r="E15" s="17">
        <f>$C15*'Table percentages'!C16</f>
        <v>0</v>
      </c>
      <c r="F15" s="17">
        <f>$C15*'Table percentages'!D16</f>
        <v>0</v>
      </c>
      <c r="G15" s="17">
        <f>$C15*'Table percentages'!E16</f>
        <v>0</v>
      </c>
      <c r="H15" s="17">
        <f>$C15*'Table percentages'!F16</f>
        <v>0</v>
      </c>
      <c r="I15" s="17">
        <f>$C15*'Table percentages'!G16</f>
        <v>0</v>
      </c>
      <c r="J15" s="17">
        <f>$C15*'Table percentages'!H16</f>
        <v>0</v>
      </c>
      <c r="K15" s="17">
        <f>$C15*'Table percentages'!I16</f>
        <v>0</v>
      </c>
    </row>
    <row r="16" spans="1:11" x14ac:dyDescent="0.25">
      <c r="A16" s="39">
        <v>6</v>
      </c>
      <c r="B16" s="18" t="s">
        <v>13</v>
      </c>
      <c r="C16" s="19">
        <v>0</v>
      </c>
      <c r="D16" s="17">
        <f>$C16*'Table percentages'!B17</f>
        <v>0</v>
      </c>
      <c r="E16" s="17">
        <f>$C16*'Table percentages'!C17</f>
        <v>0</v>
      </c>
      <c r="F16" s="17">
        <f>$C16*'Table percentages'!D17</f>
        <v>0</v>
      </c>
      <c r="G16" s="17">
        <f>$C16*'Table percentages'!E17</f>
        <v>0</v>
      </c>
      <c r="H16" s="17">
        <f>$C16*'Table percentages'!F17</f>
        <v>0</v>
      </c>
      <c r="I16" s="17">
        <f>$C16*'Table percentages'!G17</f>
        <v>0</v>
      </c>
      <c r="J16" s="17">
        <f>$C16*'Table percentages'!H17</f>
        <v>0</v>
      </c>
      <c r="K16" s="17">
        <f>$C16*'Table percentages'!I17</f>
        <v>0</v>
      </c>
    </row>
    <row r="17" spans="1:11" ht="12" customHeight="1" x14ac:dyDescent="0.25">
      <c r="A17" s="39"/>
      <c r="B17" s="21" t="s">
        <v>14</v>
      </c>
      <c r="C17" s="19">
        <v>0</v>
      </c>
      <c r="D17" s="17">
        <f>$C17*'Table percentages'!B18</f>
        <v>0</v>
      </c>
      <c r="E17" s="17">
        <f>$C17*'Table percentages'!C18</f>
        <v>0</v>
      </c>
      <c r="F17" s="17">
        <f>$C17*'Table percentages'!D18</f>
        <v>0</v>
      </c>
      <c r="G17" s="17">
        <f>$C17*'Table percentages'!E18</f>
        <v>0</v>
      </c>
      <c r="H17" s="17">
        <f>$C17*'Table percentages'!F18</f>
        <v>0</v>
      </c>
      <c r="I17" s="17">
        <f>$C17*'Table percentages'!G18</f>
        <v>0</v>
      </c>
      <c r="J17" s="17">
        <f>$C17*'Table percentages'!H18</f>
        <v>0</v>
      </c>
      <c r="K17" s="17">
        <f>$C17*'Table percentages'!I18</f>
        <v>0</v>
      </c>
    </row>
    <row r="18" spans="1:11" ht="13.5" customHeight="1" x14ac:dyDescent="0.25">
      <c r="A18" s="39"/>
      <c r="B18" s="20" t="s">
        <v>15</v>
      </c>
      <c r="C18" s="19">
        <v>0</v>
      </c>
      <c r="D18" s="17">
        <f>$C18*'Table percentages'!B19</f>
        <v>0</v>
      </c>
      <c r="E18" s="17">
        <f>$C18*'Table percentages'!C19</f>
        <v>0</v>
      </c>
      <c r="F18" s="17">
        <f>$C18*'Table percentages'!D19</f>
        <v>0</v>
      </c>
      <c r="G18" s="17">
        <f>$C18*'Table percentages'!E19</f>
        <v>0</v>
      </c>
      <c r="H18" s="17">
        <f>$C18*'Table percentages'!F19</f>
        <v>0</v>
      </c>
      <c r="I18" s="17">
        <f>$C18*'Table percentages'!G19</f>
        <v>0</v>
      </c>
      <c r="J18" s="17">
        <f>$C18*'Table percentages'!H19</f>
        <v>0</v>
      </c>
      <c r="K18" s="17">
        <f>$C18*'Table percentages'!I19</f>
        <v>0</v>
      </c>
    </row>
    <row r="19" spans="1:11" x14ac:dyDescent="0.25">
      <c r="A19" s="39">
        <v>7</v>
      </c>
      <c r="B19" s="18" t="s">
        <v>16</v>
      </c>
      <c r="C19" s="19">
        <v>0</v>
      </c>
      <c r="D19" s="17">
        <f>$C19*'Table percentages'!B20</f>
        <v>0</v>
      </c>
      <c r="E19" s="17">
        <f>$C19*'Table percentages'!C20</f>
        <v>0</v>
      </c>
      <c r="F19" s="17">
        <f>$C19*'Table percentages'!D20</f>
        <v>0</v>
      </c>
      <c r="G19" s="17">
        <f>$C19*'Table percentages'!E20</f>
        <v>0</v>
      </c>
      <c r="H19" s="17">
        <f>$C19*'Table percentages'!F20</f>
        <v>0</v>
      </c>
      <c r="I19" s="17">
        <f>$C19*'Table percentages'!G20</f>
        <v>0</v>
      </c>
      <c r="J19" s="17">
        <f>$C19*'Table percentages'!H20</f>
        <v>0</v>
      </c>
      <c r="K19" s="17">
        <f>$C19*'Table percentages'!I20</f>
        <v>0</v>
      </c>
    </row>
    <row r="20" spans="1:11" x14ac:dyDescent="0.25">
      <c r="A20" s="39"/>
      <c r="B20" s="21" t="s">
        <v>17</v>
      </c>
      <c r="C20" s="19">
        <v>0</v>
      </c>
      <c r="D20" s="17">
        <f>$C20*'Table percentages'!B21</f>
        <v>0</v>
      </c>
      <c r="E20" s="17">
        <f>$C20*'Table percentages'!C21</f>
        <v>0</v>
      </c>
      <c r="F20" s="17">
        <f>$C20*'Table percentages'!D21</f>
        <v>0</v>
      </c>
      <c r="G20" s="17">
        <f>$C20*'Table percentages'!E21</f>
        <v>0</v>
      </c>
      <c r="H20" s="17">
        <f>$C20*'Table percentages'!F21</f>
        <v>0</v>
      </c>
      <c r="I20" s="17">
        <f>$C20*'Table percentages'!G21</f>
        <v>0</v>
      </c>
      <c r="J20" s="17">
        <f>$C20*'Table percentages'!H21</f>
        <v>0</v>
      </c>
      <c r="K20" s="17">
        <f>$C20*'Table percentages'!I21</f>
        <v>0</v>
      </c>
    </row>
    <row r="21" spans="1:11" x14ac:dyDescent="0.25">
      <c r="A21" s="39"/>
      <c r="B21" s="21" t="s">
        <v>18</v>
      </c>
      <c r="C21" s="19">
        <v>0</v>
      </c>
      <c r="D21" s="17">
        <f>$C21*'Table percentages'!B22</f>
        <v>0</v>
      </c>
      <c r="E21" s="17">
        <f>$C21*'Table percentages'!C22</f>
        <v>0</v>
      </c>
      <c r="F21" s="17">
        <f>$C21*'Table percentages'!D22</f>
        <v>0</v>
      </c>
      <c r="G21" s="17">
        <f>$C21*'Table percentages'!E22</f>
        <v>0</v>
      </c>
      <c r="H21" s="17">
        <f>$C21*'Table percentages'!F22</f>
        <v>0</v>
      </c>
      <c r="I21" s="17">
        <f>$C21*'Table percentages'!G22</f>
        <v>0</v>
      </c>
      <c r="J21" s="17">
        <f>$C21*'Table percentages'!H22</f>
        <v>0</v>
      </c>
      <c r="K21" s="17">
        <f>$C21*'Table percentages'!I22</f>
        <v>0</v>
      </c>
    </row>
    <row r="22" spans="1:11" x14ac:dyDescent="0.25">
      <c r="A22" s="39"/>
      <c r="B22" s="21" t="s">
        <v>19</v>
      </c>
      <c r="C22" s="19">
        <v>0</v>
      </c>
      <c r="D22" s="17">
        <f>$C22*'Table percentages'!B23</f>
        <v>0</v>
      </c>
      <c r="E22" s="17">
        <f>$C22*'Table percentages'!C23</f>
        <v>0</v>
      </c>
      <c r="F22" s="17">
        <f>$C22*'Table percentages'!D23</f>
        <v>0</v>
      </c>
      <c r="G22" s="17">
        <f>$C22*'Table percentages'!E23</f>
        <v>0</v>
      </c>
      <c r="H22" s="17">
        <f>$C22*'Table percentages'!F23</f>
        <v>0</v>
      </c>
      <c r="I22" s="17">
        <f>$C22*'Table percentages'!G23</f>
        <v>0</v>
      </c>
      <c r="J22" s="17">
        <f>$C22*'Table percentages'!H23</f>
        <v>0</v>
      </c>
      <c r="K22" s="17">
        <f>$C22*'Table percentages'!I23</f>
        <v>0</v>
      </c>
    </row>
    <row r="23" spans="1:11" x14ac:dyDescent="0.25">
      <c r="A23" s="39"/>
      <c r="B23" s="21" t="s">
        <v>20</v>
      </c>
      <c r="C23" s="19">
        <v>0</v>
      </c>
      <c r="D23" s="17">
        <f>$C23*'Table percentages'!B24</f>
        <v>0</v>
      </c>
      <c r="E23" s="17">
        <f>$C23*'Table percentages'!C24</f>
        <v>0</v>
      </c>
      <c r="F23" s="17">
        <f>$C23*'Table percentages'!D24</f>
        <v>0</v>
      </c>
      <c r="G23" s="17">
        <f>$C23*'Table percentages'!E24</f>
        <v>0</v>
      </c>
      <c r="H23" s="17">
        <f>$C23*'Table percentages'!F24</f>
        <v>0</v>
      </c>
      <c r="I23" s="17">
        <f>$C23*'Table percentages'!G24</f>
        <v>0</v>
      </c>
      <c r="J23" s="17">
        <f>$C23*'Table percentages'!H24</f>
        <v>0</v>
      </c>
      <c r="K23" s="17">
        <f>$C23*'Table percentages'!I24</f>
        <v>0</v>
      </c>
    </row>
    <row r="24" spans="1:11" x14ac:dyDescent="0.25">
      <c r="A24" s="39"/>
      <c r="B24" s="21" t="s">
        <v>21</v>
      </c>
      <c r="C24" s="19">
        <v>0</v>
      </c>
      <c r="D24" s="17">
        <f>$C24*'Table percentages'!B25</f>
        <v>0</v>
      </c>
      <c r="E24" s="17">
        <f>$C24*'Table percentages'!C25</f>
        <v>0</v>
      </c>
      <c r="F24" s="17">
        <f>$C24*'Table percentages'!D25</f>
        <v>0</v>
      </c>
      <c r="G24" s="17">
        <f>$C24*'Table percentages'!E25</f>
        <v>0</v>
      </c>
      <c r="H24" s="17">
        <f>$C24*'Table percentages'!F25</f>
        <v>0</v>
      </c>
      <c r="I24" s="17">
        <f>$C24*'Table percentages'!G25</f>
        <v>0</v>
      </c>
      <c r="J24" s="17">
        <f>$C24*'Table percentages'!H25</f>
        <v>0</v>
      </c>
      <c r="K24" s="17">
        <f>$C24*'Table percentages'!I25</f>
        <v>0</v>
      </c>
    </row>
    <row r="25" spans="1:11" x14ac:dyDescent="0.25">
      <c r="A25" s="39"/>
      <c r="B25" s="20" t="s">
        <v>22</v>
      </c>
      <c r="C25" s="19">
        <v>0</v>
      </c>
      <c r="D25" s="17">
        <f>$C25*'Table percentages'!B26</f>
        <v>0</v>
      </c>
      <c r="E25" s="17">
        <f>$C25*'Table percentages'!C26</f>
        <v>0</v>
      </c>
      <c r="F25" s="17">
        <f>$C25*'Table percentages'!D26</f>
        <v>0</v>
      </c>
      <c r="G25" s="17">
        <f>$C25*'Table percentages'!E26</f>
        <v>0</v>
      </c>
      <c r="H25" s="17">
        <f>$C25*'Table percentages'!F26</f>
        <v>0</v>
      </c>
      <c r="I25" s="17">
        <f>$C25*'Table percentages'!G26</f>
        <v>0</v>
      </c>
      <c r="J25" s="17">
        <f>$C25*'Table percentages'!H26</f>
        <v>0</v>
      </c>
      <c r="K25" s="17">
        <f>$C25*'Table percentages'!I26</f>
        <v>0</v>
      </c>
    </row>
    <row r="26" spans="1:11" ht="13.5" customHeight="1" x14ac:dyDescent="0.25">
      <c r="A26" s="22">
        <v>8</v>
      </c>
      <c r="B26" s="23" t="s">
        <v>23</v>
      </c>
      <c r="C26" s="19">
        <v>0</v>
      </c>
      <c r="D26" s="17">
        <f>$C26*'Table percentages'!B27</f>
        <v>0</v>
      </c>
      <c r="E26" s="17">
        <f>$C26*'Table percentages'!C27</f>
        <v>0</v>
      </c>
      <c r="F26" s="17">
        <f>$C26*'Table percentages'!D27</f>
        <v>0</v>
      </c>
      <c r="G26" s="17">
        <f>$C26*'Table percentages'!E27</f>
        <v>0</v>
      </c>
      <c r="H26" s="17">
        <f>$C26*'Table percentages'!F27</f>
        <v>0</v>
      </c>
      <c r="I26" s="17">
        <f>$C26*'Table percentages'!G27</f>
        <v>0</v>
      </c>
      <c r="J26" s="17">
        <f>$C26*'Table percentages'!H27</f>
        <v>0</v>
      </c>
      <c r="K26" s="17">
        <f>$C26*'Table percentages'!I27</f>
        <v>0</v>
      </c>
    </row>
    <row r="27" spans="1:11" x14ac:dyDescent="0.25">
      <c r="A27" s="22">
        <v>9</v>
      </c>
      <c r="B27" s="23" t="s">
        <v>24</v>
      </c>
      <c r="C27" s="19">
        <v>0</v>
      </c>
      <c r="D27" s="17">
        <f>$C27*'Table percentages'!B28</f>
        <v>0</v>
      </c>
      <c r="E27" s="17">
        <f>$C27*'Table percentages'!C28</f>
        <v>0</v>
      </c>
      <c r="F27" s="17">
        <f>$C27*'Table percentages'!D28</f>
        <v>0</v>
      </c>
      <c r="G27" s="17">
        <f>$C27*'Table percentages'!E28</f>
        <v>0</v>
      </c>
      <c r="H27" s="17">
        <f>$C27*'Table percentages'!F28</f>
        <v>0</v>
      </c>
      <c r="I27" s="17">
        <f>$C27*'Table percentages'!G28</f>
        <v>0</v>
      </c>
      <c r="J27" s="17">
        <f>$C27*'Table percentages'!H28</f>
        <v>0</v>
      </c>
      <c r="K27" s="17">
        <f>$C27*'Table percentages'!I28</f>
        <v>0</v>
      </c>
    </row>
    <row r="28" spans="1:11" ht="13.5" customHeight="1" thickBot="1" x14ac:dyDescent="0.3">
      <c r="A28" s="22"/>
      <c r="B28" s="18" t="s">
        <v>36</v>
      </c>
      <c r="C28" s="24">
        <v>0</v>
      </c>
      <c r="D28" s="17">
        <f>$C$28</f>
        <v>0</v>
      </c>
      <c r="E28" s="17">
        <f t="shared" ref="E28:K28" si="0">$C$28</f>
        <v>0</v>
      </c>
      <c r="F28" s="17">
        <f t="shared" si="0"/>
        <v>0</v>
      </c>
      <c r="G28" s="17">
        <f t="shared" si="0"/>
        <v>0</v>
      </c>
      <c r="H28" s="17">
        <f t="shared" si="0"/>
        <v>0</v>
      </c>
      <c r="I28" s="17">
        <f t="shared" si="0"/>
        <v>0</v>
      </c>
      <c r="J28" s="17">
        <f t="shared" si="0"/>
        <v>0</v>
      </c>
      <c r="K28" s="17">
        <f t="shared" si="0"/>
        <v>0</v>
      </c>
    </row>
    <row r="29" spans="1:11" ht="12.75" customHeight="1" thickBot="1" x14ac:dyDescent="0.3">
      <c r="A29" s="16"/>
      <c r="B29" s="25" t="s">
        <v>33</v>
      </c>
      <c r="C29" s="26">
        <f>SUM(C3:C28)</f>
        <v>0</v>
      </c>
      <c r="D29" s="26">
        <f>SUM(D3:D28)</f>
        <v>0</v>
      </c>
      <c r="E29" s="26">
        <f t="shared" ref="E29:K29" si="1">SUM(E3:E28)</f>
        <v>0</v>
      </c>
      <c r="F29" s="26">
        <f t="shared" si="1"/>
        <v>0</v>
      </c>
      <c r="G29" s="26">
        <f t="shared" si="1"/>
        <v>0</v>
      </c>
      <c r="H29" s="26">
        <f t="shared" si="1"/>
        <v>0</v>
      </c>
      <c r="I29" s="26">
        <f t="shared" si="1"/>
        <v>0</v>
      </c>
      <c r="J29" s="26">
        <f t="shared" si="1"/>
        <v>0</v>
      </c>
      <c r="K29" s="27">
        <f t="shared" si="1"/>
        <v>0</v>
      </c>
    </row>
    <row r="30" spans="1:11" ht="16.5" thickBot="1" x14ac:dyDescent="0.3">
      <c r="A30" s="37"/>
      <c r="B30" s="38"/>
      <c r="C30" s="35">
        <f>MAX(D29:K29)</f>
        <v>0</v>
      </c>
    </row>
    <row r="31" spans="1:11" ht="15.75" thickBot="1" x14ac:dyDescent="0.3">
      <c r="B31" s="12"/>
      <c r="C31" s="13" t="s">
        <v>37</v>
      </c>
      <c r="D31" s="14">
        <v>0</v>
      </c>
      <c r="E31">
        <f>D31*$C$30*0.4</f>
        <v>0</v>
      </c>
    </row>
    <row r="32" spans="1:11" ht="12.75" customHeight="1" thickBot="1" x14ac:dyDescent="0.3">
      <c r="B32" s="12"/>
      <c r="C32" s="15" t="s">
        <v>38</v>
      </c>
      <c r="E32" s="34">
        <f>SUM(E31:E31)</f>
        <v>0</v>
      </c>
    </row>
    <row r="33" spans="1:3" ht="16.5" thickBot="1" x14ac:dyDescent="0.3">
      <c r="A33" s="36" t="s">
        <v>39</v>
      </c>
      <c r="B33" s="36"/>
      <c r="C33" s="35">
        <f>C30-E32</f>
        <v>0</v>
      </c>
    </row>
  </sheetData>
  <mergeCells count="8">
    <mergeCell ref="A33:B33"/>
    <mergeCell ref="A30:B30"/>
    <mergeCell ref="A3:A4"/>
    <mergeCell ref="A5:A6"/>
    <mergeCell ref="A7:A9"/>
    <mergeCell ref="A11:A15"/>
    <mergeCell ref="A16:A18"/>
    <mergeCell ref="A19:A2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opLeftCell="A16" workbookViewId="0">
      <selection activeCell="A26" sqref="A26"/>
    </sheetView>
  </sheetViews>
  <sheetFormatPr defaultRowHeight="15" x14ac:dyDescent="0.25"/>
  <cols>
    <col min="1" max="1" width="49.5703125" customWidth="1"/>
  </cols>
  <sheetData>
    <row r="2" spans="1:9" x14ac:dyDescent="0.25">
      <c r="B2" s="8" t="s">
        <v>31</v>
      </c>
      <c r="C2" s="9" t="s">
        <v>31</v>
      </c>
      <c r="D2" s="9" t="s">
        <v>31</v>
      </c>
      <c r="E2" s="10" t="s">
        <v>31</v>
      </c>
      <c r="F2" s="8" t="s">
        <v>32</v>
      </c>
      <c r="G2" s="9" t="s">
        <v>32</v>
      </c>
      <c r="H2" s="9" t="s">
        <v>32</v>
      </c>
      <c r="I2" s="10" t="s">
        <v>32</v>
      </c>
    </row>
    <row r="3" spans="1:9" ht="30" x14ac:dyDescent="0.25">
      <c r="B3" s="5" t="s">
        <v>27</v>
      </c>
      <c r="C3" s="6" t="s">
        <v>28</v>
      </c>
      <c r="D3" s="6" t="s">
        <v>29</v>
      </c>
      <c r="E3" s="7" t="s">
        <v>30</v>
      </c>
      <c r="F3" s="5" t="s">
        <v>27</v>
      </c>
      <c r="G3" s="6" t="s">
        <v>28</v>
      </c>
      <c r="H3" s="6" t="s">
        <v>29</v>
      </c>
      <c r="I3" s="7" t="s">
        <v>30</v>
      </c>
    </row>
    <row r="4" spans="1:9" x14ac:dyDescent="0.25">
      <c r="A4" s="1" t="s">
        <v>1</v>
      </c>
      <c r="B4" s="11">
        <v>0.05</v>
      </c>
      <c r="C4" s="11">
        <v>1</v>
      </c>
      <c r="D4" s="11">
        <v>0.3</v>
      </c>
      <c r="E4" s="11">
        <v>0.05</v>
      </c>
      <c r="F4" s="11">
        <v>0</v>
      </c>
      <c r="G4" s="11">
        <v>0.1</v>
      </c>
      <c r="H4" s="11">
        <v>0</v>
      </c>
      <c r="I4" s="11">
        <v>0</v>
      </c>
    </row>
    <row r="5" spans="1:9" x14ac:dyDescent="0.25">
      <c r="A5" s="2" t="s">
        <v>2</v>
      </c>
      <c r="B5" s="11">
        <v>0</v>
      </c>
      <c r="C5" s="11">
        <v>1</v>
      </c>
      <c r="D5" s="11">
        <v>0.1</v>
      </c>
      <c r="E5" s="11">
        <v>0</v>
      </c>
      <c r="F5" s="11">
        <v>0</v>
      </c>
      <c r="G5" s="11">
        <v>0.25</v>
      </c>
      <c r="H5" s="11">
        <v>0</v>
      </c>
      <c r="I5" s="11">
        <v>0</v>
      </c>
    </row>
    <row r="6" spans="1:9" x14ac:dyDescent="0.25">
      <c r="A6" s="1" t="s">
        <v>3</v>
      </c>
      <c r="B6" s="11">
        <v>1</v>
      </c>
      <c r="C6" s="11">
        <v>0.25</v>
      </c>
      <c r="D6" s="11">
        <v>0.5</v>
      </c>
      <c r="E6" s="11">
        <v>0.95</v>
      </c>
      <c r="F6" s="11">
        <v>1</v>
      </c>
      <c r="G6" s="11">
        <v>0.65</v>
      </c>
      <c r="H6" s="11">
        <v>0.5</v>
      </c>
      <c r="I6" s="11">
        <v>0.85</v>
      </c>
    </row>
    <row r="7" spans="1:9" x14ac:dyDescent="0.25">
      <c r="A7" s="2" t="s">
        <v>4</v>
      </c>
      <c r="B7" s="11">
        <v>1</v>
      </c>
      <c r="C7" s="11">
        <v>0.1</v>
      </c>
      <c r="D7" s="11">
        <v>0.5</v>
      </c>
      <c r="E7" s="11">
        <v>0.85</v>
      </c>
      <c r="F7" s="11">
        <v>1</v>
      </c>
      <c r="G7" s="11">
        <v>0.1</v>
      </c>
      <c r="H7" s="11">
        <v>0.5</v>
      </c>
      <c r="I7" s="11">
        <v>0.75</v>
      </c>
    </row>
    <row r="8" spans="1:9" x14ac:dyDescent="0.25">
      <c r="A8" s="1" t="s">
        <v>5</v>
      </c>
      <c r="B8" s="11">
        <v>0.05</v>
      </c>
      <c r="C8" s="11">
        <v>1</v>
      </c>
      <c r="D8" s="11">
        <v>0.5</v>
      </c>
      <c r="E8" s="11">
        <v>0.05</v>
      </c>
      <c r="F8" s="11">
        <v>0</v>
      </c>
      <c r="G8" s="11">
        <v>0.1</v>
      </c>
      <c r="H8" s="11">
        <v>0</v>
      </c>
      <c r="I8" s="11">
        <v>0</v>
      </c>
    </row>
    <row r="9" spans="1:9" x14ac:dyDescent="0.25">
      <c r="A9" s="3" t="s">
        <v>6</v>
      </c>
      <c r="B9" s="11">
        <v>0</v>
      </c>
      <c r="C9" s="11">
        <v>1</v>
      </c>
      <c r="D9" s="11">
        <v>0.25</v>
      </c>
      <c r="E9" s="11">
        <v>0</v>
      </c>
      <c r="F9" s="11">
        <v>0</v>
      </c>
      <c r="G9" s="11">
        <v>0.25</v>
      </c>
      <c r="H9" s="11">
        <v>0</v>
      </c>
      <c r="I9" s="11">
        <v>0</v>
      </c>
    </row>
    <row r="10" spans="1:9" x14ac:dyDescent="0.25">
      <c r="A10" s="2" t="s">
        <v>7</v>
      </c>
      <c r="B10" s="11">
        <v>0</v>
      </c>
      <c r="C10" s="11">
        <v>1</v>
      </c>
      <c r="D10" s="11">
        <v>0.05</v>
      </c>
      <c r="E10" s="11">
        <v>0</v>
      </c>
      <c r="F10" s="11">
        <v>0</v>
      </c>
      <c r="G10" s="11">
        <v>0.25</v>
      </c>
      <c r="H10" s="11">
        <v>0</v>
      </c>
      <c r="I10" s="11">
        <v>0</v>
      </c>
    </row>
    <row r="11" spans="1:9" x14ac:dyDescent="0.25">
      <c r="A11" s="4" t="s">
        <v>25</v>
      </c>
      <c r="B11" s="11">
        <v>0.1</v>
      </c>
      <c r="C11" s="11">
        <v>1</v>
      </c>
      <c r="D11" s="11">
        <v>0.5</v>
      </c>
      <c r="E11" s="11">
        <v>0.1</v>
      </c>
      <c r="F11" s="11">
        <v>0.1</v>
      </c>
      <c r="G11" s="11">
        <v>0.25</v>
      </c>
      <c r="H11" s="11">
        <v>0.1</v>
      </c>
      <c r="I11" s="11">
        <v>0</v>
      </c>
    </row>
    <row r="12" spans="1:9" x14ac:dyDescent="0.25">
      <c r="A12" s="1" t="s">
        <v>8</v>
      </c>
      <c r="B12" s="11">
        <v>0</v>
      </c>
      <c r="C12" s="11">
        <v>0.05</v>
      </c>
      <c r="D12" s="11">
        <v>0.25</v>
      </c>
      <c r="E12" s="11">
        <v>0</v>
      </c>
      <c r="F12" s="11">
        <v>0.1</v>
      </c>
      <c r="G12" s="11">
        <v>1</v>
      </c>
      <c r="H12" s="11">
        <v>0.4</v>
      </c>
      <c r="I12" s="11">
        <v>0</v>
      </c>
    </row>
    <row r="13" spans="1:9" x14ac:dyDescent="0.25">
      <c r="A13" s="3" t="s">
        <v>9</v>
      </c>
      <c r="B13" s="11">
        <v>0</v>
      </c>
      <c r="C13" s="11">
        <v>1</v>
      </c>
      <c r="D13" s="11">
        <v>0.05</v>
      </c>
      <c r="E13" s="11">
        <v>0</v>
      </c>
      <c r="F13" s="11">
        <v>0</v>
      </c>
      <c r="G13" s="11">
        <v>0.05</v>
      </c>
      <c r="H13" s="11">
        <v>0</v>
      </c>
      <c r="I13" s="11">
        <v>0</v>
      </c>
    </row>
    <row r="14" spans="1:9" x14ac:dyDescent="0.25">
      <c r="A14" s="3" t="s">
        <v>10</v>
      </c>
      <c r="B14" s="11">
        <v>0</v>
      </c>
      <c r="C14" s="11">
        <v>1</v>
      </c>
      <c r="D14" s="11">
        <v>0.05</v>
      </c>
      <c r="E14" s="11">
        <v>0</v>
      </c>
      <c r="F14" s="11">
        <v>0</v>
      </c>
      <c r="G14" s="11">
        <v>0.1</v>
      </c>
      <c r="H14" s="11">
        <v>0</v>
      </c>
      <c r="I14" s="11">
        <v>0</v>
      </c>
    </row>
    <row r="15" spans="1:9" x14ac:dyDescent="0.25">
      <c r="A15" s="3" t="s">
        <v>11</v>
      </c>
      <c r="B15" s="11">
        <v>0</v>
      </c>
      <c r="C15" s="11">
        <v>1</v>
      </c>
      <c r="D15" s="11">
        <v>0.1</v>
      </c>
      <c r="E15" s="11">
        <v>0</v>
      </c>
      <c r="F15" s="11">
        <v>0</v>
      </c>
      <c r="G15" s="11">
        <v>0.25</v>
      </c>
      <c r="H15" s="11">
        <v>0</v>
      </c>
      <c r="I15" s="11">
        <v>0</v>
      </c>
    </row>
    <row r="16" spans="1:9" x14ac:dyDescent="0.25">
      <c r="A16" s="2" t="s">
        <v>12</v>
      </c>
      <c r="B16" s="11">
        <v>0</v>
      </c>
      <c r="C16" s="11">
        <v>0.75</v>
      </c>
      <c r="D16" s="11">
        <v>0.5</v>
      </c>
      <c r="E16" s="11">
        <v>0</v>
      </c>
      <c r="F16" s="11">
        <v>0</v>
      </c>
      <c r="G16" s="11">
        <v>1</v>
      </c>
      <c r="H16" s="11">
        <v>0.6</v>
      </c>
      <c r="I16" s="11">
        <v>0</v>
      </c>
    </row>
    <row r="17" spans="1:9" x14ac:dyDescent="0.25">
      <c r="A17" s="1" t="s">
        <v>13</v>
      </c>
      <c r="B17" s="11">
        <v>0</v>
      </c>
      <c r="C17" s="11">
        <v>0.1</v>
      </c>
      <c r="D17" s="11">
        <v>0.5</v>
      </c>
      <c r="E17" s="11">
        <v>0.75</v>
      </c>
      <c r="F17" s="11">
        <v>0</v>
      </c>
      <c r="G17" s="11">
        <v>0.5</v>
      </c>
      <c r="H17" s="11">
        <v>0.8</v>
      </c>
      <c r="I17" s="11">
        <v>1</v>
      </c>
    </row>
    <row r="18" spans="1:9" x14ac:dyDescent="0.25">
      <c r="A18" s="3" t="s">
        <v>14</v>
      </c>
      <c r="B18" s="11">
        <v>0</v>
      </c>
      <c r="C18" s="11">
        <v>0.1</v>
      </c>
      <c r="D18" s="11">
        <v>0.5</v>
      </c>
      <c r="E18" s="11">
        <v>0.85</v>
      </c>
      <c r="F18" s="11">
        <v>0</v>
      </c>
      <c r="G18" s="11">
        <v>0.4</v>
      </c>
      <c r="H18" s="11">
        <v>0.75</v>
      </c>
      <c r="I18" s="11">
        <v>1</v>
      </c>
    </row>
    <row r="19" spans="1:9" x14ac:dyDescent="0.25">
      <c r="A19" s="2" t="s">
        <v>15</v>
      </c>
      <c r="B19" s="11">
        <v>0.5</v>
      </c>
      <c r="C19" s="11">
        <v>0.25</v>
      </c>
      <c r="D19" s="11">
        <v>1</v>
      </c>
      <c r="E19" s="11">
        <v>0.1</v>
      </c>
      <c r="F19" s="11">
        <v>0.1</v>
      </c>
      <c r="G19" s="11">
        <v>0.5</v>
      </c>
      <c r="H19" s="11">
        <v>0.1</v>
      </c>
      <c r="I19" s="11">
        <v>0.05</v>
      </c>
    </row>
    <row r="20" spans="1:9" x14ac:dyDescent="0.25">
      <c r="A20" s="1" t="s">
        <v>16</v>
      </c>
      <c r="B20" s="11">
        <v>0</v>
      </c>
      <c r="C20" s="11">
        <v>0.25</v>
      </c>
      <c r="D20" s="11">
        <v>1</v>
      </c>
      <c r="E20" s="11">
        <v>0.75</v>
      </c>
      <c r="F20" s="11">
        <v>0</v>
      </c>
      <c r="G20" s="11">
        <v>0.25</v>
      </c>
      <c r="H20" s="11">
        <v>1</v>
      </c>
      <c r="I20" s="11">
        <v>0.85</v>
      </c>
    </row>
    <row r="21" spans="1:9" x14ac:dyDescent="0.25">
      <c r="A21" s="3" t="s">
        <v>17</v>
      </c>
      <c r="B21" s="11">
        <v>0.1</v>
      </c>
      <c r="C21" s="11">
        <v>0.5</v>
      </c>
      <c r="D21" s="11">
        <v>0.75</v>
      </c>
      <c r="E21" s="11">
        <v>0.4</v>
      </c>
      <c r="F21" s="11">
        <v>0.15</v>
      </c>
      <c r="G21" s="11">
        <v>0.75</v>
      </c>
      <c r="H21" s="11">
        <v>1</v>
      </c>
      <c r="I21" s="11">
        <v>0.5</v>
      </c>
    </row>
    <row r="22" spans="1:9" x14ac:dyDescent="0.25">
      <c r="A22" s="3" t="s">
        <v>18</v>
      </c>
      <c r="B22" s="11">
        <v>0.1</v>
      </c>
      <c r="C22" s="11">
        <v>0.5</v>
      </c>
      <c r="D22" s="11">
        <v>0.75</v>
      </c>
      <c r="E22" s="11">
        <v>0.4</v>
      </c>
      <c r="F22" s="11">
        <v>0.15</v>
      </c>
      <c r="G22" s="11">
        <v>0.75</v>
      </c>
      <c r="H22" s="11">
        <v>1</v>
      </c>
      <c r="I22" s="11">
        <v>0.5</v>
      </c>
    </row>
    <row r="23" spans="1:9" x14ac:dyDescent="0.25">
      <c r="A23" s="3" t="s">
        <v>19</v>
      </c>
      <c r="B23" s="11">
        <v>0.1</v>
      </c>
      <c r="C23" s="11">
        <v>0.5</v>
      </c>
      <c r="D23" s="11">
        <v>0.75</v>
      </c>
      <c r="E23" s="11">
        <v>0.4</v>
      </c>
      <c r="F23" s="11">
        <v>0.15</v>
      </c>
      <c r="G23" s="11">
        <v>0.75</v>
      </c>
      <c r="H23" s="11">
        <v>1</v>
      </c>
      <c r="I23" s="11">
        <v>0.5</v>
      </c>
    </row>
    <row r="24" spans="1:9" x14ac:dyDescent="0.25">
      <c r="A24" s="3" t="s">
        <v>20</v>
      </c>
      <c r="B24" s="11">
        <v>0</v>
      </c>
      <c r="C24" s="11">
        <v>0</v>
      </c>
      <c r="D24" s="11">
        <v>0.25</v>
      </c>
      <c r="E24" s="11">
        <v>0.75</v>
      </c>
      <c r="F24" s="11">
        <v>0</v>
      </c>
      <c r="G24" s="11">
        <v>0.1</v>
      </c>
      <c r="H24" s="11">
        <v>0.8</v>
      </c>
      <c r="I24" s="11">
        <v>1</v>
      </c>
    </row>
    <row r="25" spans="1:9" x14ac:dyDescent="0.25">
      <c r="A25" s="3" t="s">
        <v>21</v>
      </c>
      <c r="B25" s="11">
        <v>0</v>
      </c>
      <c r="C25" s="11">
        <v>0</v>
      </c>
      <c r="D25" s="11">
        <v>0.25</v>
      </c>
      <c r="E25" s="11">
        <v>0.75</v>
      </c>
      <c r="F25" s="11">
        <v>0</v>
      </c>
      <c r="G25" s="11">
        <v>0.1</v>
      </c>
      <c r="H25" s="11">
        <v>0.8</v>
      </c>
      <c r="I25" s="11">
        <v>1</v>
      </c>
    </row>
    <row r="26" spans="1:9" x14ac:dyDescent="0.25">
      <c r="A26" s="2" t="s">
        <v>22</v>
      </c>
      <c r="B26" s="11">
        <v>0</v>
      </c>
      <c r="C26" s="11">
        <v>0.25</v>
      </c>
      <c r="D26" s="11">
        <v>0.75</v>
      </c>
      <c r="E26" s="11">
        <v>0.75</v>
      </c>
      <c r="F26" s="11">
        <v>0</v>
      </c>
      <c r="G26" s="11">
        <v>0.4</v>
      </c>
      <c r="H26" s="11">
        <v>0.8</v>
      </c>
      <c r="I26" s="11">
        <v>1</v>
      </c>
    </row>
    <row r="27" spans="1:9" x14ac:dyDescent="0.25">
      <c r="A27" s="4" t="s">
        <v>23</v>
      </c>
      <c r="B27" s="11">
        <v>0.05</v>
      </c>
      <c r="C27" s="11">
        <v>0.5</v>
      </c>
      <c r="D27" s="11">
        <v>0.75</v>
      </c>
      <c r="E27" s="11">
        <v>0.1</v>
      </c>
      <c r="F27" s="11">
        <v>0.05</v>
      </c>
      <c r="G27" s="11">
        <v>1</v>
      </c>
      <c r="H27" s="11">
        <v>0.75</v>
      </c>
      <c r="I27" s="11">
        <v>0.1</v>
      </c>
    </row>
    <row r="28" spans="1:9" x14ac:dyDescent="0.25">
      <c r="A28" s="4" t="s">
        <v>24</v>
      </c>
      <c r="B28" s="11">
        <v>0</v>
      </c>
      <c r="C28" s="11">
        <v>0.5</v>
      </c>
      <c r="D28" s="11">
        <v>0.75</v>
      </c>
      <c r="E28" s="11">
        <v>0</v>
      </c>
      <c r="F28" s="11">
        <v>0</v>
      </c>
      <c r="G28" s="11">
        <v>1</v>
      </c>
      <c r="H28" s="11">
        <v>0.5</v>
      </c>
      <c r="I28" s="11">
        <v>0</v>
      </c>
    </row>
    <row r="29" spans="1:9" x14ac:dyDescent="0.25">
      <c r="B29" s="11"/>
      <c r="C29" s="11"/>
      <c r="D29" s="11"/>
      <c r="E29" s="11"/>
      <c r="F29" s="11"/>
      <c r="G29" s="11"/>
      <c r="H29" s="11"/>
      <c r="I29" s="11" t="s">
        <v>34</v>
      </c>
    </row>
    <row r="30" spans="1:9" x14ac:dyDescent="0.25">
      <c r="B30" s="11"/>
      <c r="C30" s="11"/>
      <c r="D30" s="11"/>
      <c r="E30" s="11"/>
      <c r="F30" s="11"/>
      <c r="G30" s="11"/>
      <c r="H30" s="11"/>
      <c r="I30" s="11"/>
    </row>
    <row r="31" spans="1:9" x14ac:dyDescent="0.25">
      <c r="B31" s="11"/>
      <c r="C31" s="11"/>
      <c r="D31" s="11"/>
      <c r="E31" s="11"/>
      <c r="F31" s="11"/>
      <c r="G31" s="11"/>
      <c r="H31" s="11"/>
      <c r="I31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Table percentages</vt:lpstr>
      <vt:lpstr>Sheet3</vt:lpstr>
    </vt:vector>
  </TitlesOfParts>
  <Company>City of Houston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E150546</dc:creator>
  <cp:lastModifiedBy>Medlen, Ryan - PWE</cp:lastModifiedBy>
  <cp:lastPrinted>2013-05-29T16:40:43Z</cp:lastPrinted>
  <dcterms:created xsi:type="dcterms:W3CDTF">2013-05-28T12:55:36Z</dcterms:created>
  <dcterms:modified xsi:type="dcterms:W3CDTF">2014-09-19T21:00:42Z</dcterms:modified>
</cp:coreProperties>
</file>