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segp\Box\HHW\Vistra Supply Chain Diversity\COVID 19 Small Business Sustainability Program\"/>
    </mc:Choice>
  </mc:AlternateContent>
  <bookViews>
    <workbookView xWindow="0" yWindow="0" windowWidth="19200" windowHeight="6370"/>
  </bookViews>
  <sheets>
    <sheet name="Summary" sheetId="1" r:id="rId1"/>
    <sheet name="Salaries and Wages" sheetId="5" r:id="rId2"/>
    <sheet name="Self-Employed" sheetId="7" r:id="rId3"/>
    <sheet name="Expenses" sheetId="2" r:id="rId4"/>
  </sheets>
  <definedNames>
    <definedName name="_xlnm.Print_Area" localSheetId="3">Expenses!$A:$J</definedName>
    <definedName name="_xlnm.Print_Area" localSheetId="1">'Salaries and Wages'!$A$1:$L$40</definedName>
    <definedName name="_xlnm.Print_Area" localSheetId="2">'Self-Employed'!$A:$E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5" l="1"/>
  <c r="L16" i="5"/>
  <c r="J17" i="5"/>
  <c r="L17" i="5"/>
  <c r="J18" i="5"/>
  <c r="L18" i="5"/>
  <c r="J19" i="5"/>
  <c r="L19" i="5"/>
  <c r="J20" i="5"/>
  <c r="L20" i="5"/>
  <c r="J21" i="5"/>
  <c r="L21" i="5"/>
  <c r="J22" i="5"/>
  <c r="L22" i="5"/>
  <c r="J23" i="5"/>
  <c r="L23" i="5"/>
  <c r="J24" i="5"/>
  <c r="L24" i="5"/>
  <c r="J25" i="5"/>
  <c r="L25" i="5"/>
  <c r="J26" i="5"/>
  <c r="L26" i="5"/>
  <c r="J27" i="5"/>
  <c r="L27" i="5"/>
  <c r="J28" i="5"/>
  <c r="L28" i="5"/>
  <c r="J29" i="5"/>
  <c r="L29" i="5"/>
  <c r="J30" i="5"/>
  <c r="L30" i="5"/>
  <c r="J31" i="5"/>
  <c r="L31" i="5"/>
  <c r="J32" i="5"/>
  <c r="L32" i="5"/>
  <c r="J33" i="5"/>
  <c r="L33" i="5"/>
  <c r="J34" i="5"/>
  <c r="L34" i="5"/>
  <c r="J35" i="5"/>
  <c r="L35" i="5"/>
  <c r="J36" i="5"/>
  <c r="L36" i="5"/>
  <c r="J37" i="5"/>
  <c r="L37" i="5"/>
  <c r="J38" i="5"/>
  <c r="L38" i="5"/>
  <c r="B4" i="2" l="1"/>
  <c r="J10" i="5" l="1"/>
  <c r="J11" i="5"/>
  <c r="J12" i="5"/>
  <c r="J13" i="5"/>
  <c r="J14" i="5"/>
  <c r="J15" i="5"/>
  <c r="J9" i="5"/>
  <c r="B9" i="7" l="1"/>
  <c r="A9" i="1" s="1"/>
  <c r="L9" i="5"/>
  <c r="H40" i="5"/>
  <c r="F40" i="5"/>
  <c r="D40" i="5"/>
  <c r="B40" i="5"/>
  <c r="L11" i="5" l="1"/>
  <c r="L10" i="5"/>
  <c r="I40" i="5" l="1"/>
  <c r="G40" i="5"/>
  <c r="L12" i="5"/>
  <c r="E40" i="5"/>
  <c r="L13" i="5"/>
  <c r="L14" i="5" l="1"/>
  <c r="L15" i="5" l="1"/>
  <c r="C40" i="5" l="1"/>
  <c r="J40" i="5" l="1"/>
  <c r="L40" i="5" l="1"/>
  <c r="A8" i="1" s="1"/>
  <c r="I19" i="2" l="1"/>
  <c r="H19" i="2"/>
  <c r="G19" i="2"/>
  <c r="F19" i="2"/>
  <c r="E19" i="2"/>
  <c r="D19" i="2"/>
  <c r="C19" i="2"/>
  <c r="B19" i="2"/>
  <c r="J17" i="2"/>
  <c r="J16" i="2"/>
  <c r="J15" i="2"/>
  <c r="J14" i="2"/>
  <c r="J13" i="2"/>
  <c r="J12" i="2"/>
  <c r="J11" i="2"/>
  <c r="J10" i="2"/>
  <c r="J9" i="2"/>
  <c r="J8" i="2"/>
  <c r="J7" i="2"/>
  <c r="J6" i="2"/>
  <c r="J5" i="2"/>
  <c r="A10" i="1" l="1"/>
  <c r="A13" i="1" s="1"/>
  <c r="C4" i="2"/>
  <c r="B8" i="5"/>
  <c r="A11" i="1"/>
  <c r="J19" i="2"/>
  <c r="D4" i="2" l="1"/>
  <c r="C8" i="5"/>
  <c r="E4" i="2" l="1"/>
  <c r="D8" i="5"/>
  <c r="A14" i="1"/>
  <c r="A16" i="1" s="1"/>
  <c r="A21" i="1" l="1"/>
  <c r="F4" i="2"/>
  <c r="E8" i="5"/>
  <c r="G4" i="2" l="1"/>
  <c r="F8" i="5"/>
  <c r="A22" i="1"/>
  <c r="H4" i="2" l="1"/>
  <c r="G8" i="5"/>
  <c r="I4" i="2" l="1"/>
  <c r="H8" i="5"/>
  <c r="I8" i="5" l="1"/>
</calcChain>
</file>

<file path=xl/sharedStrings.xml><?xml version="1.0" encoding="utf-8"?>
<sst xmlns="http://schemas.openxmlformats.org/spreadsheetml/2006/main" count="70" uniqueCount="60">
  <si>
    <t>Amount of PPP loan received</t>
  </si>
  <si>
    <r>
      <t xml:space="preserve">Amount of </t>
    </r>
    <r>
      <rPr>
        <b/>
        <sz val="11"/>
        <color theme="1"/>
        <rFont val="Calibri"/>
        <family val="2"/>
        <scheme val="minor"/>
      </rPr>
      <t>Rent, Utilities, Mortgage Payments, and Interest on Other Debt Obligations</t>
    </r>
    <r>
      <rPr>
        <sz val="11"/>
        <color theme="1"/>
        <rFont val="Calibri"/>
        <family val="2"/>
        <scheme val="minor"/>
      </rPr>
      <t xml:space="preserve"> </t>
    </r>
    <r>
      <rPr>
        <u/>
        <sz val="11"/>
        <color theme="1"/>
        <rFont val="Calibri"/>
        <family val="2"/>
        <scheme val="minor"/>
      </rPr>
      <t>incurred and paid</t>
    </r>
    <r>
      <rPr>
        <sz val="11"/>
        <color theme="1"/>
        <rFont val="Calibri"/>
        <family val="2"/>
        <scheme val="minor"/>
      </rPr>
      <t xml:space="preserve"> during 8 week period</t>
    </r>
  </si>
  <si>
    <t>Loan Converted to 2 Year Term Loan at 1% Interest (must be used for allowable costs)</t>
  </si>
  <si>
    <t>Total</t>
  </si>
  <si>
    <t>Week 1</t>
  </si>
  <si>
    <t>Week 2</t>
  </si>
  <si>
    <t>Week 3</t>
  </si>
  <si>
    <t>Week 4</t>
  </si>
  <si>
    <t>Week 5</t>
  </si>
  <si>
    <t>Week 6</t>
  </si>
  <si>
    <t>Week 7</t>
  </si>
  <si>
    <t>Week 8</t>
  </si>
  <si>
    <t>Employee benefits - Health</t>
  </si>
  <si>
    <t>Employee benefits - Retirement</t>
  </si>
  <si>
    <t>State and local taxes paid by employer based on employee compensation</t>
  </si>
  <si>
    <t>Less - adjustment for above market rent</t>
  </si>
  <si>
    <t xml:space="preserve">Electricity </t>
  </si>
  <si>
    <t>Gas</t>
  </si>
  <si>
    <t>Water</t>
  </si>
  <si>
    <t>Mortgage interest</t>
  </si>
  <si>
    <t>Input Cells</t>
  </si>
  <si>
    <t>Employee Compensation</t>
  </si>
  <si>
    <t>8 Week Forgiveness Wages</t>
  </si>
  <si>
    <t>Wages Qualifying for Forgiveness</t>
  </si>
  <si>
    <t>* Preliminary guidance indicates there are exceptions to the above reductions in loan forgiveness if an employer restores the FTE headcount and restores any substantially reduced wages to the February 15, 2020 levels before June 30, 2020. Further guidance is needed to determine the impact of restoring FTE headcount and wages on the loan forgiveness.</t>
  </si>
  <si>
    <t>Loan Forgiveness Summary</t>
  </si>
  <si>
    <r>
      <t xml:space="preserve">Amount of </t>
    </r>
    <r>
      <rPr>
        <b/>
        <sz val="11"/>
        <color theme="1"/>
        <rFont val="Calibri"/>
        <family val="2"/>
        <scheme val="minor"/>
      </rPr>
      <t xml:space="preserve">Employee Benefits </t>
    </r>
    <r>
      <rPr>
        <u/>
        <sz val="11"/>
        <color theme="1"/>
        <rFont val="Calibri"/>
        <family val="2"/>
        <scheme val="minor"/>
      </rPr>
      <t>incurred and paid</t>
    </r>
    <r>
      <rPr>
        <sz val="11"/>
        <color theme="1"/>
        <rFont val="Calibri"/>
        <family val="2"/>
        <scheme val="minor"/>
      </rPr>
      <t xml:space="preserve"> during 8 week period</t>
    </r>
  </si>
  <si>
    <t>Employee Benefits and Non-Payroll Costs</t>
  </si>
  <si>
    <r>
      <t xml:space="preserve">Maximum </t>
    </r>
    <r>
      <rPr>
        <b/>
        <sz val="11"/>
        <color theme="1"/>
        <rFont val="Calibri"/>
        <family val="2"/>
        <scheme val="minor"/>
      </rPr>
      <t xml:space="preserve">Non-Payroll </t>
    </r>
    <r>
      <rPr>
        <sz val="11"/>
        <color theme="1"/>
        <rFont val="Calibri"/>
        <family val="2"/>
        <scheme val="minor"/>
      </rPr>
      <t>Forgiveness - 25% of Total Forgiveness</t>
    </r>
  </si>
  <si>
    <r>
      <t xml:space="preserve">Preliminary </t>
    </r>
    <r>
      <rPr>
        <b/>
        <sz val="11"/>
        <color theme="1"/>
        <rFont val="Calibri"/>
        <family val="2"/>
        <scheme val="minor"/>
      </rPr>
      <t>Payroll</t>
    </r>
    <r>
      <rPr>
        <sz val="11"/>
        <color theme="1"/>
        <rFont val="Calibri"/>
        <family val="2"/>
        <scheme val="minor"/>
      </rPr>
      <t xml:space="preserve"> Forgiveness - Minimum of 75% of Total Forgiveness</t>
    </r>
  </si>
  <si>
    <r>
      <t xml:space="preserve">Amount of </t>
    </r>
    <r>
      <rPr>
        <b/>
        <sz val="11"/>
        <color theme="1"/>
        <rFont val="Calibri"/>
        <family val="2"/>
        <scheme val="minor"/>
      </rPr>
      <t xml:space="preserve">Salaries, Wages, Commissions, </t>
    </r>
    <r>
      <rPr>
        <sz val="11"/>
        <color theme="1"/>
        <rFont val="Calibri"/>
        <family val="2"/>
        <scheme val="minor"/>
      </rPr>
      <t xml:space="preserve">or </t>
    </r>
    <r>
      <rPr>
        <b/>
        <sz val="11"/>
        <color theme="1"/>
        <rFont val="Calibri"/>
        <family val="2"/>
        <scheme val="minor"/>
      </rPr>
      <t>Similar Compensation</t>
    </r>
    <r>
      <rPr>
        <sz val="11"/>
        <color theme="1"/>
        <rFont val="Calibri"/>
        <family val="2"/>
        <scheme val="minor"/>
      </rPr>
      <t xml:space="preserve"> </t>
    </r>
    <r>
      <rPr>
        <u/>
        <sz val="11"/>
        <color theme="1"/>
        <rFont val="Calibri"/>
        <family val="2"/>
        <scheme val="minor"/>
      </rPr>
      <t>incurred and paid</t>
    </r>
    <r>
      <rPr>
        <sz val="11"/>
        <color theme="1"/>
        <rFont val="Calibri"/>
        <family val="2"/>
        <scheme val="minor"/>
      </rPr>
      <t xml:space="preserve"> during 8 week period</t>
    </r>
  </si>
  <si>
    <t>Max of $15,385</t>
  </si>
  <si>
    <t>Gross wages includes salaries, wages, commissions, tips, vacation, family medical or sick leave, and severance payments.</t>
  </si>
  <si>
    <t>Gross Loan Forgiveness (before potential reduction for FTE and Wage Reduction) *</t>
  </si>
  <si>
    <t>Net Profit from 2019 Form 1040 Schedule C</t>
  </si>
  <si>
    <t>Forgiveness based on Net Earnings from Self-Employment</t>
  </si>
  <si>
    <t>The amount of the PPP loan that is forgiven includes owner compensation replacement, which is calculated based on the net profit from the 2019 Form 1040 Schedule C, up to a maximum of the lesser of 8/52 of the 2019 net profit or $15,385.</t>
  </si>
  <si>
    <t>Estimated Loan Forgiveness</t>
  </si>
  <si>
    <r>
      <t xml:space="preserve">Amount of </t>
    </r>
    <r>
      <rPr>
        <b/>
        <sz val="11"/>
        <color theme="1"/>
        <rFont val="Calibri"/>
        <family val="2"/>
        <scheme val="minor"/>
      </rPr>
      <t xml:space="preserve">Net Earnings from Self-Employment </t>
    </r>
  </si>
  <si>
    <t>Eligible expenses only include amounts incurred for loans, leases, and agreements entered into February 15, 2020 or prior</t>
  </si>
  <si>
    <t>If you prefer, you can enter totals in Column J instead of entering wages per pay.</t>
  </si>
  <si>
    <t>For each employee, please input the gross wages earned during the 8 week forgiveness period.  Please enter wages per pay period based on the date they were paid.</t>
  </si>
  <si>
    <t>Employee Name</t>
  </si>
  <si>
    <t>Loan origination date/Disbursement of Funds (MM/DD/YYYY)</t>
  </si>
  <si>
    <t>Dates autofill based on Summary input (Loan Origination Date)</t>
  </si>
  <si>
    <t>** A reduction in forgiveness may be needed if the number of Full-Time Equivalent ("FTE") employees is reduced.  The average number of FTE during the 8 week covered period must be compared to one of two base periods in order to determine the reduction.  Special rules apply to seasonal employers which have not been factored into this calculation.</t>
  </si>
  <si>
    <t>*** A reduction in forgiveness may be needed if the salary or wages of an employee are reduced by greater than 25 percent of what the employee was earning in the most recent quarter before the loan was disbursed. This limitation results in a dollar for dollar reduction in the amount of loan forgiveness. There is an exception to this reduction in loan forgiveness if, during any pay period during 2019, the employee earned $100,000 or more on an annualized basis.</t>
  </si>
  <si>
    <r>
      <rPr>
        <b/>
        <i/>
        <u/>
        <sz val="11"/>
        <color theme="1"/>
        <rFont val="Calibri"/>
        <family val="2"/>
        <scheme val="minor"/>
      </rPr>
      <t>Note</t>
    </r>
    <r>
      <rPr>
        <b/>
        <i/>
        <sz val="11"/>
        <color theme="1"/>
        <rFont val="Calibri"/>
        <family val="2"/>
        <scheme val="minor"/>
      </rPr>
      <t>: Dates and certain fields are autofilled.  Dates autofill based on Summary input (Loan Origination Date)</t>
    </r>
  </si>
  <si>
    <t>Less: FTE Limitation **</t>
  </si>
  <si>
    <t>Less: Wage Reductions ***</t>
  </si>
  <si>
    <r>
      <rPr>
        <b/>
        <i/>
        <u/>
        <sz val="11"/>
        <rFont val="Calibri"/>
        <family val="2"/>
        <scheme val="minor"/>
      </rPr>
      <t>Note</t>
    </r>
    <r>
      <rPr>
        <b/>
        <i/>
        <sz val="11"/>
        <rFont val="Calibri"/>
        <family val="2"/>
        <scheme val="minor"/>
      </rPr>
      <t xml:space="preserve">: This model was developed based on guidance released as of May 4, 2020.  It is intended to be used as </t>
    </r>
    <r>
      <rPr>
        <b/>
        <i/>
        <u/>
        <sz val="11"/>
        <rFont val="Calibri"/>
        <family val="2"/>
        <scheme val="minor"/>
      </rPr>
      <t>a tool to estimate forgiveness</t>
    </r>
    <r>
      <rPr>
        <b/>
        <i/>
        <sz val="11"/>
        <rFont val="Calibri"/>
        <family val="2"/>
        <scheme val="minor"/>
      </rPr>
      <t xml:space="preserve"> and is not meant to be an official calculation of forgiveness.  There are numerous items which will require additional guidance from SBA.  Additionally, there are special provisions applying to seasonal employers which have not been factored into this model.  
If you need further guidance, you may contact Gwen Evans, RyanWest LLC  -  Office: 214.706.9181  -  Email: Gwen.Evans@ryanwestlllc.com</t>
    </r>
  </si>
  <si>
    <t>Net Earnings from Self-Employment (Sole Proprietors or Independent Contractors)</t>
  </si>
  <si>
    <r>
      <rPr>
        <u/>
        <sz val="11"/>
        <color theme="1"/>
        <rFont val="Calibri"/>
        <family val="2"/>
        <scheme val="minor"/>
      </rPr>
      <t>Note</t>
    </r>
    <r>
      <rPr>
        <sz val="11"/>
        <color theme="1"/>
        <rFont val="Calibri"/>
        <family val="2"/>
        <scheme val="minor"/>
      </rPr>
      <t>: This tab is only applicable to individuals who are self-employed and file Form 1040 Schedule C to report business income.</t>
    </r>
  </si>
  <si>
    <t>Rent (office space, equipment, and tangible items)</t>
  </si>
  <si>
    <t>Internet (includes home office internet if paid by business)</t>
  </si>
  <si>
    <t>Interest Only - other debt obligations</t>
  </si>
  <si>
    <t>Telephone (includes mobile phone expenses if paid by business)</t>
  </si>
  <si>
    <t>Transportation (paid by business)</t>
  </si>
  <si>
    <r>
      <t>According to current language in the CARES act, the expenses must be</t>
    </r>
    <r>
      <rPr>
        <u/>
        <sz val="11"/>
        <color theme="1"/>
        <rFont val="Calibri"/>
        <family val="2"/>
        <scheme val="minor"/>
      </rPr>
      <t xml:space="preserve"> incurred and paid</t>
    </r>
    <r>
      <rPr>
        <sz val="11"/>
        <color theme="1"/>
        <rFont val="Calibri"/>
        <family val="2"/>
        <scheme val="minor"/>
      </rPr>
      <t xml:space="preserve"> during the 8 week period in order to qualify for forgiveness.  Recommend treating expenses on a cash versus accrued basis for the 8 week period.  Further guidance is required as to exactly what this means in relation to partial months during the 8 week period.</t>
    </r>
  </si>
  <si>
    <t>Input Cells will automatically populate other fields on the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</si>
</sst>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6"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u/>
      <sz val="11"/>
      <color theme="1"/>
      <name val="Calibri"/>
      <family val="2"/>
      <scheme val="minor"/>
    </font>
    <font>
      <sz val="11"/>
      <color theme="1"/>
      <name val="Arial"/>
      <family val="2"/>
    </font>
    <font>
      <b/>
      <sz val="11"/>
      <name val="Calibri"/>
      <family val="2"/>
      <scheme val="minor"/>
    </font>
    <font>
      <sz val="11"/>
      <color rgb="FFFF0000"/>
      <name val="Calibri"/>
      <family val="2"/>
      <scheme val="minor"/>
    </font>
    <font>
      <sz val="11"/>
      <name val="Calibri"/>
      <family val="2"/>
      <scheme val="minor"/>
    </font>
    <font>
      <sz val="8"/>
      <name val="Calibri"/>
      <family val="2"/>
      <scheme val="minor"/>
    </font>
    <font>
      <b/>
      <i/>
      <sz val="11"/>
      <color theme="1"/>
      <name val="Calibri"/>
      <family val="2"/>
      <scheme val="minor"/>
    </font>
    <font>
      <b/>
      <i/>
      <u/>
      <sz val="11"/>
      <color theme="1"/>
      <name val="Calibri"/>
      <family val="2"/>
      <scheme val="minor"/>
    </font>
    <font>
      <b/>
      <i/>
      <sz val="11"/>
      <name val="Calibri"/>
      <family val="2"/>
      <scheme val="minor"/>
    </font>
    <font>
      <b/>
      <i/>
      <u/>
      <sz val="11"/>
      <name val="Calibri"/>
      <family val="2"/>
      <scheme val="minor"/>
    </font>
    <font>
      <b/>
      <sz val="12"/>
      <name val="Calibri"/>
      <family val="2"/>
      <scheme val="minor"/>
    </font>
  </fonts>
  <fills count="4">
    <fill>
      <patternFill patternType="none"/>
    </fill>
    <fill>
      <patternFill patternType="gray125"/>
    </fill>
    <fill>
      <patternFill patternType="solid">
        <fgColor rgb="FFF2F2F2"/>
      </patternFill>
    </fill>
    <fill>
      <patternFill patternType="solid">
        <fgColor theme="9" tint="0.59999389629810485"/>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top style="thin">
        <color indexed="64"/>
      </top>
      <bottom style="double">
        <color indexed="64"/>
      </bottom>
      <diagonal/>
    </border>
    <border>
      <left/>
      <right/>
      <top style="thin">
        <color rgb="FF7F7F7F"/>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2" borderId="1" applyNumberFormat="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cellStyleXfs>
  <cellXfs count="52">
    <xf numFmtId="0" fontId="0" fillId="0" borderId="0" xfId="0"/>
    <xf numFmtId="165" fontId="0" fillId="0" borderId="0" xfId="1" applyNumberFormat="1" applyFont="1"/>
    <xf numFmtId="43" fontId="0" fillId="0" borderId="0" xfId="0" applyNumberFormat="1"/>
    <xf numFmtId="0" fontId="1" fillId="0" borderId="0" xfId="5" applyFont="1"/>
    <xf numFmtId="0" fontId="7" fillId="0" borderId="0" xfId="5" applyFont="1"/>
    <xf numFmtId="14" fontId="1" fillId="0" borderId="0" xfId="5" applyNumberFormat="1" applyFont="1" applyAlignment="1">
      <alignment horizontal="center"/>
    </xf>
    <xf numFmtId="0" fontId="1" fillId="0" borderId="0" xfId="5" applyFont="1" applyProtection="1">
      <protection locked="0"/>
    </xf>
    <xf numFmtId="165" fontId="1" fillId="0" borderId="0" xfId="5" applyNumberFormat="1" applyFont="1"/>
    <xf numFmtId="165" fontId="1" fillId="0" borderId="3" xfId="5" applyNumberFormat="1" applyFont="1" applyBorder="1"/>
    <xf numFmtId="42" fontId="1" fillId="0" borderId="3" xfId="5" applyNumberFormat="1" applyFont="1" applyBorder="1"/>
    <xf numFmtId="0" fontId="8" fillId="0" borderId="0" xfId="5" applyFont="1" applyAlignment="1" applyProtection="1">
      <alignment vertical="top" wrapText="1"/>
      <protection locked="0"/>
    </xf>
    <xf numFmtId="0" fontId="9" fillId="0" borderId="0" xfId="0" applyFont="1" applyFill="1"/>
    <xf numFmtId="0" fontId="1" fillId="0" borderId="0" xfId="5" applyFont="1" applyAlignment="1">
      <alignment horizontal="center" wrapText="1"/>
    </xf>
    <xf numFmtId="165" fontId="2" fillId="0" borderId="1" xfId="1" applyNumberFormat="1" applyFont="1" applyFill="1" applyBorder="1"/>
    <xf numFmtId="0" fontId="0" fillId="0" borderId="0" xfId="0" applyAlignment="1">
      <alignment vertical="top" wrapText="1"/>
    </xf>
    <xf numFmtId="0" fontId="1" fillId="0" borderId="0" xfId="5" applyFont="1" applyAlignment="1">
      <alignment horizontal="left" wrapText="1"/>
    </xf>
    <xf numFmtId="0" fontId="0" fillId="0" borderId="0" xfId="0" applyAlignment="1">
      <alignment vertical="top"/>
    </xf>
    <xf numFmtId="0" fontId="0" fillId="0" borderId="0" xfId="5" applyFont="1" applyAlignment="1">
      <alignment horizontal="center" wrapText="1"/>
    </xf>
    <xf numFmtId="14" fontId="1" fillId="0" borderId="0" xfId="5" applyNumberFormat="1" applyFont="1" applyAlignment="1">
      <alignment horizontal="center" wrapText="1"/>
    </xf>
    <xf numFmtId="0" fontId="1" fillId="0" borderId="0" xfId="5" applyFont="1" applyBorder="1" applyAlignment="1">
      <alignment horizontal="center"/>
    </xf>
    <xf numFmtId="0" fontId="0" fillId="0" borderId="0" xfId="5" applyFont="1"/>
    <xf numFmtId="164" fontId="1" fillId="0" borderId="3" xfId="2" applyNumberFormat="1" applyFont="1" applyBorder="1"/>
    <xf numFmtId="164" fontId="9" fillId="0" borderId="4" xfId="2" applyNumberFormat="1" applyFont="1" applyFill="1" applyBorder="1"/>
    <xf numFmtId="165" fontId="9" fillId="0" borderId="0" xfId="1" applyNumberFormat="1" applyFont="1" applyFill="1" applyBorder="1"/>
    <xf numFmtId="10" fontId="9" fillId="0" borderId="0" xfId="3" applyNumberFormat="1" applyFont="1" applyFill="1" applyBorder="1"/>
    <xf numFmtId="165" fontId="9" fillId="0" borderId="0" xfId="4" applyNumberFormat="1" applyFont="1" applyFill="1" applyBorder="1"/>
    <xf numFmtId="164" fontId="9" fillId="0" borderId="0" xfId="2" applyNumberFormat="1" applyFont="1" applyFill="1" applyBorder="1"/>
    <xf numFmtId="165" fontId="9" fillId="0" borderId="2" xfId="4" applyNumberFormat="1" applyFont="1" applyFill="1" applyBorder="1"/>
    <xf numFmtId="164" fontId="7" fillId="0" borderId="2" xfId="2" applyNumberFormat="1" applyFont="1" applyFill="1" applyBorder="1"/>
    <xf numFmtId="0" fontId="11" fillId="0" borderId="0" xfId="5" applyFont="1"/>
    <xf numFmtId="0" fontId="0" fillId="0" borderId="0" xfId="0" applyAlignment="1">
      <alignment horizontal="left" vertical="top" wrapText="1"/>
    </xf>
    <xf numFmtId="0" fontId="15" fillId="0" borderId="0" xfId="5" applyFont="1"/>
    <xf numFmtId="0" fontId="0" fillId="0" borderId="0" xfId="5" applyFont="1" applyAlignment="1">
      <alignment horizontal="left"/>
    </xf>
    <xf numFmtId="14" fontId="2" fillId="3" borderId="1" xfId="1" applyNumberFormat="1" applyFont="1" applyFill="1" applyBorder="1"/>
    <xf numFmtId="164" fontId="2" fillId="3" borderId="1" xfId="2" applyNumberFormat="1" applyFont="1" applyFill="1" applyBorder="1"/>
    <xf numFmtId="0" fontId="9" fillId="3" borderId="0" xfId="0" applyFont="1" applyFill="1"/>
    <xf numFmtId="165" fontId="2" fillId="3" borderId="1" xfId="1" applyNumberFormat="1" applyFont="1" applyFill="1" applyBorder="1"/>
    <xf numFmtId="164" fontId="7" fillId="0" borderId="11" xfId="2" applyNumberFormat="1" applyFont="1" applyFill="1" applyBorder="1"/>
    <xf numFmtId="0" fontId="0" fillId="0" borderId="0" xfId="5" applyFont="1" applyProtection="1">
      <protection locked="0"/>
    </xf>
    <xf numFmtId="165" fontId="13" fillId="3" borderId="1" xfId="1" applyNumberFormat="1" applyFont="1" applyFill="1" applyBorder="1"/>
    <xf numFmtId="0" fontId="0" fillId="0" borderId="0" xfId="0" applyAlignment="1">
      <alignment horizontal="left" vertical="top"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0" fillId="0" borderId="0" xfId="5" applyFont="1" applyAlignment="1">
      <alignment horizontal="left" wrapText="1"/>
    </xf>
    <xf numFmtId="0" fontId="11" fillId="0" borderId="0" xfId="5" applyFont="1" applyAlignment="1">
      <alignment horizontal="left" wrapText="1"/>
    </xf>
    <xf numFmtId="0" fontId="0" fillId="0" borderId="0" xfId="5" applyFont="1" applyAlignment="1">
      <alignment horizontal="left"/>
    </xf>
    <xf numFmtId="0" fontId="1" fillId="0" borderId="0" xfId="5" applyFont="1" applyAlignment="1">
      <alignment horizontal="left"/>
    </xf>
    <xf numFmtId="0" fontId="1" fillId="0" borderId="0" xfId="5" applyFont="1" applyAlignment="1">
      <alignment horizontal="left" wrapText="1"/>
    </xf>
  </cellXfs>
  <cellStyles count="8">
    <cellStyle name="Calculation" xfId="4" builtinId="22"/>
    <cellStyle name="Comma" xfId="1" builtinId="3"/>
    <cellStyle name="Comma 2" xfId="7"/>
    <cellStyle name="Currency" xfId="2" builtinId="4"/>
    <cellStyle name="Normal" xfId="0" builtinId="0"/>
    <cellStyle name="Normal 2" xfId="5"/>
    <cellStyle name="Percent" xfId="3"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workbookViewId="0"/>
  </sheetViews>
  <sheetFormatPr defaultRowHeight="14.5" x14ac:dyDescent="0.35"/>
  <cols>
    <col min="1" max="1" width="15.54296875" style="1" customWidth="1"/>
    <col min="2" max="2" width="117.453125" customWidth="1"/>
  </cols>
  <sheetData>
    <row r="1" spans="1:2" ht="15.5" x14ac:dyDescent="0.35">
      <c r="A1" s="31" t="s">
        <v>25</v>
      </c>
    </row>
    <row r="2" spans="1:2" x14ac:dyDescent="0.35">
      <c r="A2" s="4"/>
    </row>
    <row r="3" spans="1:2" x14ac:dyDescent="0.35">
      <c r="A3" s="39" t="s">
        <v>59</v>
      </c>
      <c r="B3" s="35"/>
    </row>
    <row r="5" spans="1:2" x14ac:dyDescent="0.35">
      <c r="A5" s="33"/>
      <c r="B5" s="32" t="s">
        <v>43</v>
      </c>
    </row>
    <row r="6" spans="1:2" x14ac:dyDescent="0.35">
      <c r="A6" s="34"/>
      <c r="B6" t="s">
        <v>0</v>
      </c>
    </row>
    <row r="7" spans="1:2" s="11" customFormat="1" x14ac:dyDescent="0.35">
      <c r="A7" s="22"/>
    </row>
    <row r="8" spans="1:2" x14ac:dyDescent="0.35">
      <c r="A8" s="26">
        <f>'Salaries and Wages'!L40</f>
        <v>0</v>
      </c>
      <c r="B8" t="s">
        <v>30</v>
      </c>
    </row>
    <row r="9" spans="1:2" x14ac:dyDescent="0.35">
      <c r="A9" s="25">
        <f>'Self-Employed'!B9</f>
        <v>0</v>
      </c>
      <c r="B9" t="s">
        <v>38</v>
      </c>
    </row>
    <row r="10" spans="1:2" x14ac:dyDescent="0.35">
      <c r="A10" s="25">
        <f>SUM(Expenses!J5:J7)</f>
        <v>0</v>
      </c>
      <c r="B10" t="s">
        <v>26</v>
      </c>
    </row>
    <row r="11" spans="1:2" x14ac:dyDescent="0.35">
      <c r="A11" s="25">
        <f>SUM(Expenses!J8:J17)</f>
        <v>0</v>
      </c>
      <c r="B11" t="s">
        <v>1</v>
      </c>
    </row>
    <row r="12" spans="1:2" x14ac:dyDescent="0.35">
      <c r="A12" s="23"/>
    </row>
    <row r="13" spans="1:2" x14ac:dyDescent="0.35">
      <c r="A13" s="27">
        <f>IF((A8+A9+A10)&gt;A6,A6,A8+A9+A10)</f>
        <v>0</v>
      </c>
      <c r="B13" t="s">
        <v>29</v>
      </c>
    </row>
    <row r="14" spans="1:2" x14ac:dyDescent="0.35">
      <c r="A14" s="25">
        <f>IF(A13=A6,0,IF(IF(IF(A13&lt;A6,(A8+A10)/3,0)+A13&gt;A6,A6-A13,(A8+A10)/3)&gt;A11,A11,IF(IF(A13&lt;A6,(A8+A10)/3,0)+A13&gt;A6,A6-A13,(A8+A10)/3)))</f>
        <v>0</v>
      </c>
      <c r="B14" t="s">
        <v>28</v>
      </c>
    </row>
    <row r="15" spans="1:2" x14ac:dyDescent="0.35">
      <c r="A15" s="24"/>
      <c r="B15" s="2"/>
    </row>
    <row r="16" spans="1:2" x14ac:dyDescent="0.35">
      <c r="A16" s="27">
        <f>+A13+A14</f>
        <v>0</v>
      </c>
      <c r="B16" t="s">
        <v>33</v>
      </c>
    </row>
    <row r="17" spans="1:9" x14ac:dyDescent="0.35">
      <c r="A17" s="23"/>
      <c r="B17" s="2"/>
    </row>
    <row r="18" spans="1:9" x14ac:dyDescent="0.35">
      <c r="A18" s="25">
        <v>0</v>
      </c>
      <c r="B18" t="s">
        <v>48</v>
      </c>
    </row>
    <row r="19" spans="1:9" x14ac:dyDescent="0.35">
      <c r="A19" s="25">
        <v>0</v>
      </c>
      <c r="B19" t="s">
        <v>49</v>
      </c>
    </row>
    <row r="20" spans="1:9" x14ac:dyDescent="0.35">
      <c r="A20" s="23"/>
    </row>
    <row r="21" spans="1:9" x14ac:dyDescent="0.35">
      <c r="A21" s="28">
        <f>IF(A16+A18+A19&lt;0,0,A16+A18+A19)</f>
        <v>0</v>
      </c>
      <c r="B21" t="s">
        <v>37</v>
      </c>
    </row>
    <row r="22" spans="1:9" ht="15" thickBot="1" x14ac:dyDescent="0.4">
      <c r="A22" s="37">
        <f>+A6-A21</f>
        <v>0</v>
      </c>
      <c r="B22" t="s">
        <v>2</v>
      </c>
    </row>
    <row r="23" spans="1:9" ht="15" thickTop="1" x14ac:dyDescent="0.35">
      <c r="A23" s="23"/>
    </row>
    <row r="24" spans="1:9" x14ac:dyDescent="0.35">
      <c r="A24" s="40" t="s">
        <v>24</v>
      </c>
      <c r="B24" s="40"/>
      <c r="C24" s="16"/>
      <c r="D24" s="16"/>
      <c r="E24" s="16"/>
      <c r="F24" s="16"/>
      <c r="G24" s="16"/>
      <c r="H24" s="16"/>
      <c r="I24" s="16"/>
    </row>
    <row r="25" spans="1:9" x14ac:dyDescent="0.35">
      <c r="A25" s="40"/>
      <c r="B25" s="40"/>
      <c r="C25" s="16"/>
      <c r="D25" s="16"/>
      <c r="E25" s="16"/>
      <c r="F25" s="16"/>
      <c r="G25" s="16"/>
      <c r="H25" s="16"/>
      <c r="I25" s="16"/>
    </row>
    <row r="26" spans="1:9" x14ac:dyDescent="0.35">
      <c r="A26" s="40"/>
      <c r="B26" s="40"/>
      <c r="C26" s="16"/>
      <c r="D26" s="16"/>
      <c r="E26" s="16"/>
      <c r="F26" s="16"/>
      <c r="G26" s="16"/>
      <c r="H26" s="16"/>
      <c r="I26" s="16"/>
    </row>
    <row r="27" spans="1:9" ht="7.5" customHeight="1" x14ac:dyDescent="0.35">
      <c r="A27" s="30"/>
      <c r="B27" s="30"/>
      <c r="C27" s="16"/>
      <c r="D27" s="16"/>
      <c r="E27" s="16"/>
      <c r="F27" s="16"/>
      <c r="G27" s="16"/>
      <c r="H27" s="16"/>
      <c r="I27" s="16"/>
    </row>
    <row r="28" spans="1:9" ht="45" customHeight="1" x14ac:dyDescent="0.35">
      <c r="A28" s="40" t="s">
        <v>45</v>
      </c>
      <c r="B28" s="40"/>
      <c r="C28" s="16"/>
      <c r="D28" s="16"/>
      <c r="E28" s="16"/>
      <c r="F28" s="16"/>
      <c r="G28" s="16"/>
      <c r="H28" s="16"/>
      <c r="I28" s="16"/>
    </row>
    <row r="29" spans="1:9" ht="7.5" customHeight="1" x14ac:dyDescent="0.35">
      <c r="A29" s="30"/>
      <c r="B29" s="30"/>
      <c r="C29" s="16"/>
      <c r="D29" s="16"/>
      <c r="E29" s="16"/>
      <c r="F29" s="16"/>
      <c r="G29" s="16"/>
      <c r="H29" s="16"/>
      <c r="I29" s="16"/>
    </row>
    <row r="30" spans="1:9" ht="47" customHeight="1" x14ac:dyDescent="0.35">
      <c r="A30" s="40" t="s">
        <v>46</v>
      </c>
      <c r="B30" s="40"/>
      <c r="C30" s="16"/>
      <c r="D30" s="16"/>
      <c r="E30" s="16"/>
      <c r="F30" s="16"/>
      <c r="G30" s="16"/>
      <c r="H30" s="16"/>
      <c r="I30" s="16"/>
    </row>
    <row r="31" spans="1:9" ht="7.5" customHeight="1" x14ac:dyDescent="0.35">
      <c r="A31" s="30"/>
      <c r="B31" s="30"/>
      <c r="C31" s="16"/>
      <c r="D31" s="16"/>
      <c r="E31" s="16"/>
      <c r="F31" s="16"/>
      <c r="G31" s="16"/>
      <c r="H31" s="16"/>
      <c r="I31" s="16"/>
    </row>
    <row r="32" spans="1:9" ht="15" customHeight="1" x14ac:dyDescent="0.35">
      <c r="A32" s="41" t="s">
        <v>50</v>
      </c>
      <c r="B32" s="42"/>
      <c r="C32" s="14"/>
      <c r="D32" s="14"/>
      <c r="E32" s="14"/>
      <c r="F32" s="14"/>
      <c r="G32" s="14"/>
      <c r="H32" s="14"/>
      <c r="I32" s="14"/>
    </row>
    <row r="33" spans="1:9" x14ac:dyDescent="0.35">
      <c r="A33" s="43"/>
      <c r="B33" s="44"/>
      <c r="C33" s="14"/>
      <c r="D33" s="14"/>
      <c r="E33" s="14"/>
      <c r="F33" s="14"/>
      <c r="G33" s="14"/>
      <c r="H33" s="14"/>
      <c r="I33" s="14"/>
    </row>
    <row r="34" spans="1:9" ht="49" customHeight="1" x14ac:dyDescent="0.35">
      <c r="A34" s="45"/>
      <c r="B34" s="46"/>
      <c r="C34" s="14"/>
      <c r="D34" s="14"/>
      <c r="E34" s="14"/>
      <c r="F34" s="14"/>
      <c r="G34" s="14"/>
      <c r="H34" s="14"/>
      <c r="I34" s="14"/>
    </row>
    <row r="35" spans="1:9" x14ac:dyDescent="0.35">
      <c r="A35" s="14"/>
      <c r="B35" s="14"/>
      <c r="C35" s="14"/>
      <c r="D35" s="14"/>
      <c r="E35" s="14"/>
      <c r="F35" s="14"/>
      <c r="G35" s="14"/>
      <c r="H35" s="14"/>
      <c r="I35" s="14"/>
    </row>
    <row r="36" spans="1:9" x14ac:dyDescent="0.35">
      <c r="A36" s="14"/>
      <c r="B36" s="14"/>
      <c r="C36" s="14"/>
      <c r="D36" s="14"/>
      <c r="E36" s="14"/>
      <c r="F36" s="14"/>
      <c r="G36" s="14"/>
      <c r="H36" s="14"/>
      <c r="I36" s="14"/>
    </row>
    <row r="37" spans="1:9" x14ac:dyDescent="0.35">
      <c r="A37" s="14"/>
      <c r="B37" s="14"/>
      <c r="C37" s="14"/>
      <c r="D37" s="14"/>
      <c r="E37" s="14"/>
      <c r="F37" s="14"/>
      <c r="G37" s="14"/>
      <c r="H37" s="14"/>
      <c r="I37" s="14"/>
    </row>
    <row r="38" spans="1:9" x14ac:dyDescent="0.35">
      <c r="A38" s="14"/>
      <c r="B38" s="14"/>
      <c r="C38" s="14"/>
      <c r="D38" s="14"/>
      <c r="E38" s="14"/>
      <c r="F38" s="14"/>
      <c r="G38" s="14"/>
      <c r="H38" s="14"/>
      <c r="I38" s="14"/>
    </row>
    <row r="39" spans="1:9" x14ac:dyDescent="0.35">
      <c r="A39" s="14"/>
      <c r="B39" s="14"/>
      <c r="C39" s="14"/>
      <c r="D39" s="14"/>
      <c r="E39" s="14"/>
      <c r="F39" s="14"/>
      <c r="G39" s="14"/>
      <c r="H39" s="14"/>
      <c r="I39" s="14"/>
    </row>
    <row r="40" spans="1:9" x14ac:dyDescent="0.35">
      <c r="A40" s="14"/>
      <c r="B40" s="14"/>
      <c r="C40" s="14"/>
      <c r="D40" s="14"/>
      <c r="E40" s="14"/>
      <c r="F40" s="14"/>
      <c r="G40" s="14"/>
      <c r="H40" s="14"/>
      <c r="I40" s="14"/>
    </row>
  </sheetData>
  <mergeCells count="4">
    <mergeCell ref="A24:B26"/>
    <mergeCell ref="A32:B34"/>
    <mergeCell ref="A28:B28"/>
    <mergeCell ref="A30:B30"/>
  </mergeCells>
  <pageMargins left="0.7" right="0.7" top="0.5" bottom="0.5" header="0.3" footer="0.3"/>
  <pageSetup scale="9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Normal="100" zoomScalePageLayoutView="70" workbookViewId="0">
      <pane xSplit="1" ySplit="8" topLeftCell="B25" activePane="bottomRight" state="frozen"/>
      <selection pane="topRight" activeCell="B1" sqref="B1"/>
      <selection pane="bottomLeft" activeCell="A7" sqref="A7"/>
      <selection pane="bottomRight"/>
    </sheetView>
  </sheetViews>
  <sheetFormatPr defaultColWidth="10" defaultRowHeight="14.5" x14ac:dyDescent="0.35"/>
  <cols>
    <col min="1" max="1" width="22.81640625" style="3" customWidth="1"/>
    <col min="2" max="10" width="16.1796875" style="3" customWidth="1"/>
    <col min="11" max="11" width="4.54296875" style="3" customWidth="1"/>
    <col min="12" max="93" width="16.1796875" style="3" customWidth="1"/>
    <col min="94" max="16384" width="10" style="3"/>
  </cols>
  <sheetData>
    <row r="1" spans="1:12" ht="15.5" x14ac:dyDescent="0.35">
      <c r="A1" s="31" t="s">
        <v>21</v>
      </c>
      <c r="L1" s="36" t="s">
        <v>20</v>
      </c>
    </row>
    <row r="2" spans="1:12" x14ac:dyDescent="0.35">
      <c r="A2" s="15"/>
      <c r="B2" s="15"/>
      <c r="C2" s="15"/>
      <c r="D2" s="15"/>
      <c r="E2" s="15"/>
      <c r="F2" s="15"/>
      <c r="G2" s="15"/>
      <c r="H2" s="15"/>
      <c r="I2" s="15"/>
      <c r="J2" s="15"/>
      <c r="K2" s="15"/>
      <c r="L2" s="15"/>
    </row>
    <row r="3" spans="1:12" x14ac:dyDescent="0.35">
      <c r="A3" s="47" t="s">
        <v>41</v>
      </c>
      <c r="B3" s="47"/>
      <c r="C3" s="47"/>
      <c r="D3" s="47"/>
      <c r="E3" s="47"/>
      <c r="F3" s="47"/>
      <c r="G3" s="47"/>
      <c r="H3" s="47"/>
      <c r="I3" s="47"/>
      <c r="J3" s="47"/>
      <c r="K3" s="47"/>
      <c r="L3" s="47"/>
    </row>
    <row r="4" spans="1:12" x14ac:dyDescent="0.35">
      <c r="A4" s="47" t="s">
        <v>40</v>
      </c>
      <c r="B4" s="47"/>
      <c r="C4" s="47"/>
      <c r="D4" s="47"/>
      <c r="E4" s="47"/>
      <c r="F4" s="47"/>
      <c r="G4" s="47"/>
      <c r="H4" s="47"/>
      <c r="I4" s="47"/>
      <c r="J4" s="47"/>
      <c r="K4" s="47"/>
      <c r="L4" s="47"/>
    </row>
    <row r="5" spans="1:12" x14ac:dyDescent="0.35">
      <c r="A5" s="47" t="s">
        <v>32</v>
      </c>
      <c r="B5" s="47"/>
      <c r="C5" s="47"/>
      <c r="D5" s="47"/>
      <c r="E5" s="47"/>
      <c r="F5" s="47"/>
      <c r="G5" s="47"/>
      <c r="H5" s="47"/>
      <c r="I5" s="47"/>
      <c r="J5" s="47"/>
      <c r="K5" s="47"/>
      <c r="L5" s="47"/>
    </row>
    <row r="6" spans="1:12" x14ac:dyDescent="0.35">
      <c r="A6" s="48" t="s">
        <v>47</v>
      </c>
      <c r="B6" s="47"/>
      <c r="C6" s="47"/>
      <c r="D6" s="47"/>
      <c r="E6" s="47"/>
      <c r="F6" s="47"/>
      <c r="G6" s="47"/>
      <c r="H6" s="47"/>
      <c r="I6" s="47"/>
      <c r="J6" s="47"/>
      <c r="K6" s="47"/>
      <c r="L6" s="47"/>
    </row>
    <row r="7" spans="1:12" s="12" customFormat="1" ht="43.5" x14ac:dyDescent="0.35">
      <c r="B7" s="17" t="s">
        <v>4</v>
      </c>
      <c r="C7" s="17" t="s">
        <v>5</v>
      </c>
      <c r="D7" s="17" t="s">
        <v>6</v>
      </c>
      <c r="E7" s="17" t="s">
        <v>7</v>
      </c>
      <c r="F7" s="17" t="s">
        <v>8</v>
      </c>
      <c r="G7" s="17" t="s">
        <v>9</v>
      </c>
      <c r="H7" s="17" t="s">
        <v>10</v>
      </c>
      <c r="I7" s="17" t="s">
        <v>11</v>
      </c>
      <c r="J7" s="12" t="s">
        <v>22</v>
      </c>
      <c r="L7" s="12" t="s">
        <v>23</v>
      </c>
    </row>
    <row r="8" spans="1:12" x14ac:dyDescent="0.35">
      <c r="A8" s="15" t="s">
        <v>42</v>
      </c>
      <c r="B8" s="18">
        <f>Expenses!B4</f>
        <v>7</v>
      </c>
      <c r="C8" s="18">
        <f>Expenses!C4</f>
        <v>14</v>
      </c>
      <c r="D8" s="18">
        <f>Expenses!D4</f>
        <v>21</v>
      </c>
      <c r="E8" s="18">
        <f>Expenses!E4</f>
        <v>28</v>
      </c>
      <c r="F8" s="18">
        <f>Expenses!F4</f>
        <v>35</v>
      </c>
      <c r="G8" s="18">
        <f>Expenses!G4</f>
        <v>42</v>
      </c>
      <c r="H8" s="18">
        <f>Expenses!H4</f>
        <v>49</v>
      </c>
      <c r="I8" s="18">
        <f>Expenses!I4</f>
        <v>56</v>
      </c>
      <c r="J8" s="15"/>
      <c r="K8" s="15"/>
      <c r="L8" s="17" t="s">
        <v>31</v>
      </c>
    </row>
    <row r="9" spans="1:12" ht="14.5" customHeight="1" x14ac:dyDescent="0.35">
      <c r="A9" s="36"/>
      <c r="B9" s="36"/>
      <c r="C9" s="36"/>
      <c r="D9" s="36"/>
      <c r="E9" s="36"/>
      <c r="F9" s="36"/>
      <c r="G9" s="36"/>
      <c r="H9" s="36"/>
      <c r="I9" s="36"/>
      <c r="J9" s="36">
        <f>SUM(B9:I9)</f>
        <v>0</v>
      </c>
      <c r="L9" s="13">
        <f>IF(J9&gt;15385,15385,J9)</f>
        <v>0</v>
      </c>
    </row>
    <row r="10" spans="1:12" ht="14.5" customHeight="1" x14ac:dyDescent="0.35">
      <c r="A10" s="36"/>
      <c r="B10" s="36"/>
      <c r="C10" s="36"/>
      <c r="D10" s="36"/>
      <c r="E10" s="36"/>
      <c r="F10" s="36"/>
      <c r="G10" s="36"/>
      <c r="H10" s="36"/>
      <c r="I10" s="36"/>
      <c r="J10" s="36">
        <f t="shared" ref="J10:J38" si="0">SUM(B10:I10)</f>
        <v>0</v>
      </c>
      <c r="L10" s="13">
        <f t="shared" ref="L10:L22" si="1">IF(J10&gt;15385,15385,J10)</f>
        <v>0</v>
      </c>
    </row>
    <row r="11" spans="1:12" ht="14.5" customHeight="1" x14ac:dyDescent="0.35">
      <c r="A11" s="36"/>
      <c r="B11" s="36"/>
      <c r="C11" s="36"/>
      <c r="D11" s="36"/>
      <c r="E11" s="36"/>
      <c r="F11" s="36"/>
      <c r="G11" s="36"/>
      <c r="H11" s="36"/>
      <c r="I11" s="36"/>
      <c r="J11" s="36">
        <f t="shared" si="0"/>
        <v>0</v>
      </c>
      <c r="L11" s="13">
        <f t="shared" si="1"/>
        <v>0</v>
      </c>
    </row>
    <row r="12" spans="1:12" ht="14.5" customHeight="1" x14ac:dyDescent="0.35">
      <c r="A12" s="36"/>
      <c r="B12" s="36"/>
      <c r="C12" s="36"/>
      <c r="D12" s="36"/>
      <c r="E12" s="36"/>
      <c r="F12" s="36"/>
      <c r="G12" s="36"/>
      <c r="H12" s="36"/>
      <c r="I12" s="36"/>
      <c r="J12" s="36">
        <f t="shared" si="0"/>
        <v>0</v>
      </c>
      <c r="L12" s="13">
        <f t="shared" si="1"/>
        <v>0</v>
      </c>
    </row>
    <row r="13" spans="1:12" ht="14.5" customHeight="1" x14ac:dyDescent="0.35">
      <c r="A13" s="36"/>
      <c r="B13" s="36"/>
      <c r="C13" s="36"/>
      <c r="D13" s="36"/>
      <c r="E13" s="36"/>
      <c r="F13" s="36"/>
      <c r="G13" s="36"/>
      <c r="H13" s="36"/>
      <c r="I13" s="36"/>
      <c r="J13" s="36">
        <f t="shared" si="0"/>
        <v>0</v>
      </c>
      <c r="L13" s="13">
        <f t="shared" si="1"/>
        <v>0</v>
      </c>
    </row>
    <row r="14" spans="1:12" ht="14.5" customHeight="1" x14ac:dyDescent="0.35">
      <c r="A14" s="36"/>
      <c r="B14" s="36"/>
      <c r="C14" s="36"/>
      <c r="D14" s="36"/>
      <c r="E14" s="36"/>
      <c r="F14" s="36"/>
      <c r="G14" s="36"/>
      <c r="H14" s="36"/>
      <c r="I14" s="36"/>
      <c r="J14" s="36">
        <f t="shared" si="0"/>
        <v>0</v>
      </c>
      <c r="L14" s="13">
        <f t="shared" si="1"/>
        <v>0</v>
      </c>
    </row>
    <row r="15" spans="1:12" ht="14.5" customHeight="1" x14ac:dyDescent="0.35">
      <c r="A15" s="36"/>
      <c r="B15" s="36"/>
      <c r="C15" s="36"/>
      <c r="D15" s="36"/>
      <c r="E15" s="36"/>
      <c r="F15" s="36"/>
      <c r="G15" s="36"/>
      <c r="H15" s="36"/>
      <c r="I15" s="36"/>
      <c r="J15" s="36">
        <f t="shared" si="0"/>
        <v>0</v>
      </c>
      <c r="L15" s="13">
        <f t="shared" si="1"/>
        <v>0</v>
      </c>
    </row>
    <row r="16" spans="1:12" ht="14.5" customHeight="1" x14ac:dyDescent="0.35">
      <c r="A16" s="36"/>
      <c r="B16" s="36"/>
      <c r="C16" s="36"/>
      <c r="D16" s="36"/>
      <c r="E16" s="36"/>
      <c r="F16" s="36"/>
      <c r="G16" s="36"/>
      <c r="H16" s="36"/>
      <c r="I16" s="36"/>
      <c r="J16" s="36">
        <f t="shared" si="0"/>
        <v>0</v>
      </c>
      <c r="L16" s="13">
        <f t="shared" si="1"/>
        <v>0</v>
      </c>
    </row>
    <row r="17" spans="1:12" ht="14.5" customHeight="1" x14ac:dyDescent="0.35">
      <c r="A17" s="36"/>
      <c r="B17" s="36"/>
      <c r="C17" s="36"/>
      <c r="D17" s="36"/>
      <c r="E17" s="36"/>
      <c r="F17" s="36"/>
      <c r="G17" s="36"/>
      <c r="H17" s="36"/>
      <c r="I17" s="36"/>
      <c r="J17" s="36">
        <f t="shared" si="0"/>
        <v>0</v>
      </c>
      <c r="L17" s="13">
        <f t="shared" si="1"/>
        <v>0</v>
      </c>
    </row>
    <row r="18" spans="1:12" ht="14.5" customHeight="1" x14ac:dyDescent="0.35">
      <c r="A18" s="36"/>
      <c r="B18" s="36"/>
      <c r="C18" s="36"/>
      <c r="D18" s="36"/>
      <c r="E18" s="36"/>
      <c r="F18" s="36"/>
      <c r="G18" s="36"/>
      <c r="H18" s="36"/>
      <c r="I18" s="36"/>
      <c r="J18" s="36">
        <f t="shared" si="0"/>
        <v>0</v>
      </c>
      <c r="L18" s="13">
        <f t="shared" si="1"/>
        <v>0</v>
      </c>
    </row>
    <row r="19" spans="1:12" ht="14.5" customHeight="1" x14ac:dyDescent="0.35">
      <c r="A19" s="36"/>
      <c r="B19" s="36"/>
      <c r="C19" s="36"/>
      <c r="D19" s="36"/>
      <c r="E19" s="36"/>
      <c r="F19" s="36"/>
      <c r="G19" s="36"/>
      <c r="H19" s="36"/>
      <c r="I19" s="36"/>
      <c r="J19" s="36">
        <f t="shared" si="0"/>
        <v>0</v>
      </c>
      <c r="L19" s="13">
        <f t="shared" si="1"/>
        <v>0</v>
      </c>
    </row>
    <row r="20" spans="1:12" ht="14.5" customHeight="1" x14ac:dyDescent="0.35">
      <c r="A20" s="36"/>
      <c r="B20" s="36"/>
      <c r="C20" s="36"/>
      <c r="D20" s="36"/>
      <c r="E20" s="36"/>
      <c r="F20" s="36"/>
      <c r="G20" s="36"/>
      <c r="H20" s="36"/>
      <c r="I20" s="36"/>
      <c r="J20" s="36">
        <f t="shared" si="0"/>
        <v>0</v>
      </c>
      <c r="L20" s="13">
        <f t="shared" si="1"/>
        <v>0</v>
      </c>
    </row>
    <row r="21" spans="1:12" ht="14.5" customHeight="1" x14ac:dyDescent="0.35">
      <c r="A21" s="36"/>
      <c r="B21" s="36"/>
      <c r="C21" s="36"/>
      <c r="D21" s="36"/>
      <c r="E21" s="36"/>
      <c r="F21" s="36"/>
      <c r="G21" s="36"/>
      <c r="H21" s="36"/>
      <c r="I21" s="36"/>
      <c r="J21" s="36">
        <f t="shared" si="0"/>
        <v>0</v>
      </c>
      <c r="L21" s="13">
        <f t="shared" si="1"/>
        <v>0</v>
      </c>
    </row>
    <row r="22" spans="1:12" ht="14.5" customHeight="1" x14ac:dyDescent="0.35">
      <c r="A22" s="36"/>
      <c r="B22" s="36"/>
      <c r="C22" s="36"/>
      <c r="D22" s="36"/>
      <c r="E22" s="36"/>
      <c r="F22" s="36"/>
      <c r="G22" s="36"/>
      <c r="H22" s="36"/>
      <c r="I22" s="36"/>
      <c r="J22" s="36">
        <f t="shared" si="0"/>
        <v>0</v>
      </c>
      <c r="L22" s="13">
        <f t="shared" si="1"/>
        <v>0</v>
      </c>
    </row>
    <row r="23" spans="1:12" ht="14.5" customHeight="1" x14ac:dyDescent="0.35">
      <c r="A23" s="36"/>
      <c r="B23" s="36"/>
      <c r="C23" s="36"/>
      <c r="D23" s="36"/>
      <c r="E23" s="36"/>
      <c r="F23" s="36"/>
      <c r="G23" s="36"/>
      <c r="H23" s="36"/>
      <c r="I23" s="36"/>
      <c r="J23" s="36">
        <f t="shared" si="0"/>
        <v>0</v>
      </c>
      <c r="L23" s="13">
        <f>IF(J23&gt;15385,15385,J23)</f>
        <v>0</v>
      </c>
    </row>
    <row r="24" spans="1:12" ht="14.5" customHeight="1" x14ac:dyDescent="0.35">
      <c r="A24" s="36"/>
      <c r="B24" s="36"/>
      <c r="C24" s="36"/>
      <c r="D24" s="36"/>
      <c r="E24" s="36"/>
      <c r="F24" s="36"/>
      <c r="G24" s="36"/>
      <c r="H24" s="36"/>
      <c r="I24" s="36"/>
      <c r="J24" s="36">
        <f t="shared" si="0"/>
        <v>0</v>
      </c>
      <c r="L24" s="13">
        <f t="shared" ref="L24:L38" si="2">IF(J24&gt;15385,15385,J24)</f>
        <v>0</v>
      </c>
    </row>
    <row r="25" spans="1:12" ht="14.5" customHeight="1" x14ac:dyDescent="0.35">
      <c r="A25" s="36"/>
      <c r="B25" s="36"/>
      <c r="C25" s="36"/>
      <c r="D25" s="36"/>
      <c r="E25" s="36"/>
      <c r="F25" s="36"/>
      <c r="G25" s="36"/>
      <c r="H25" s="36"/>
      <c r="I25" s="36"/>
      <c r="J25" s="36">
        <f t="shared" si="0"/>
        <v>0</v>
      </c>
      <c r="L25" s="13">
        <f t="shared" si="2"/>
        <v>0</v>
      </c>
    </row>
    <row r="26" spans="1:12" ht="14.5" customHeight="1" x14ac:dyDescent="0.35">
      <c r="A26" s="36"/>
      <c r="B26" s="36"/>
      <c r="C26" s="36"/>
      <c r="D26" s="36"/>
      <c r="E26" s="36"/>
      <c r="F26" s="36"/>
      <c r="G26" s="36"/>
      <c r="H26" s="36"/>
      <c r="I26" s="36"/>
      <c r="J26" s="36">
        <f t="shared" si="0"/>
        <v>0</v>
      </c>
      <c r="L26" s="13">
        <f t="shared" si="2"/>
        <v>0</v>
      </c>
    </row>
    <row r="27" spans="1:12" ht="14.5" customHeight="1" x14ac:dyDescent="0.35">
      <c r="A27" s="36"/>
      <c r="B27" s="36"/>
      <c r="C27" s="36"/>
      <c r="D27" s="36"/>
      <c r="E27" s="36"/>
      <c r="F27" s="36"/>
      <c r="G27" s="36"/>
      <c r="H27" s="36"/>
      <c r="I27" s="36"/>
      <c r="J27" s="36">
        <f t="shared" si="0"/>
        <v>0</v>
      </c>
      <c r="L27" s="13">
        <f t="shared" si="2"/>
        <v>0</v>
      </c>
    </row>
    <row r="28" spans="1:12" ht="14.5" customHeight="1" x14ac:dyDescent="0.35">
      <c r="A28" s="36"/>
      <c r="B28" s="36"/>
      <c r="C28" s="36"/>
      <c r="D28" s="36"/>
      <c r="E28" s="36"/>
      <c r="F28" s="36"/>
      <c r="G28" s="36"/>
      <c r="H28" s="36"/>
      <c r="I28" s="36"/>
      <c r="J28" s="36">
        <f t="shared" si="0"/>
        <v>0</v>
      </c>
      <c r="L28" s="13">
        <f t="shared" si="2"/>
        <v>0</v>
      </c>
    </row>
    <row r="29" spans="1:12" ht="14.5" customHeight="1" x14ac:dyDescent="0.35">
      <c r="A29" s="36"/>
      <c r="B29" s="36"/>
      <c r="C29" s="36"/>
      <c r="D29" s="36"/>
      <c r="E29" s="36"/>
      <c r="F29" s="36"/>
      <c r="G29" s="36"/>
      <c r="H29" s="36"/>
      <c r="I29" s="36"/>
      <c r="J29" s="36">
        <f t="shared" si="0"/>
        <v>0</v>
      </c>
      <c r="L29" s="13">
        <f t="shared" si="2"/>
        <v>0</v>
      </c>
    </row>
    <row r="30" spans="1:12" ht="14.5" customHeight="1" x14ac:dyDescent="0.35">
      <c r="A30" s="36"/>
      <c r="B30" s="36"/>
      <c r="C30" s="36"/>
      <c r="D30" s="36"/>
      <c r="E30" s="36"/>
      <c r="F30" s="36"/>
      <c r="G30" s="36"/>
      <c r="H30" s="36"/>
      <c r="I30" s="36"/>
      <c r="J30" s="36">
        <f t="shared" si="0"/>
        <v>0</v>
      </c>
      <c r="L30" s="13">
        <f t="shared" si="2"/>
        <v>0</v>
      </c>
    </row>
    <row r="31" spans="1:12" ht="14.5" customHeight="1" x14ac:dyDescent="0.35">
      <c r="A31" s="36"/>
      <c r="B31" s="36"/>
      <c r="C31" s="36"/>
      <c r="D31" s="36"/>
      <c r="E31" s="36"/>
      <c r="F31" s="36"/>
      <c r="G31" s="36"/>
      <c r="H31" s="36"/>
      <c r="I31" s="36"/>
      <c r="J31" s="36">
        <f t="shared" si="0"/>
        <v>0</v>
      </c>
      <c r="L31" s="13">
        <f t="shared" si="2"/>
        <v>0</v>
      </c>
    </row>
    <row r="32" spans="1:12" ht="14.5" customHeight="1" x14ac:dyDescent="0.35">
      <c r="A32" s="36"/>
      <c r="B32" s="36"/>
      <c r="C32" s="36"/>
      <c r="D32" s="36"/>
      <c r="E32" s="36"/>
      <c r="F32" s="36"/>
      <c r="G32" s="36"/>
      <c r="H32" s="36"/>
      <c r="I32" s="36"/>
      <c r="J32" s="36">
        <f t="shared" si="0"/>
        <v>0</v>
      </c>
      <c r="L32" s="13">
        <f t="shared" si="2"/>
        <v>0</v>
      </c>
    </row>
    <row r="33" spans="1:12" ht="14.5" customHeight="1" x14ac:dyDescent="0.35">
      <c r="A33" s="36"/>
      <c r="B33" s="36"/>
      <c r="C33" s="36"/>
      <c r="D33" s="36"/>
      <c r="E33" s="36"/>
      <c r="F33" s="36"/>
      <c r="G33" s="36"/>
      <c r="H33" s="36"/>
      <c r="I33" s="36"/>
      <c r="J33" s="36">
        <f t="shared" si="0"/>
        <v>0</v>
      </c>
      <c r="L33" s="13">
        <f t="shared" si="2"/>
        <v>0</v>
      </c>
    </row>
    <row r="34" spans="1:12" ht="14.5" customHeight="1" x14ac:dyDescent="0.35">
      <c r="A34" s="36"/>
      <c r="B34" s="36"/>
      <c r="C34" s="36"/>
      <c r="D34" s="36"/>
      <c r="E34" s="36"/>
      <c r="F34" s="36"/>
      <c r="G34" s="36"/>
      <c r="H34" s="36"/>
      <c r="I34" s="36"/>
      <c r="J34" s="36">
        <f t="shared" si="0"/>
        <v>0</v>
      </c>
      <c r="L34" s="13">
        <f t="shared" si="2"/>
        <v>0</v>
      </c>
    </row>
    <row r="35" spans="1:12" x14ac:dyDescent="0.35">
      <c r="A35" s="36"/>
      <c r="B35" s="36"/>
      <c r="C35" s="36"/>
      <c r="D35" s="36"/>
      <c r="E35" s="36"/>
      <c r="F35" s="36"/>
      <c r="G35" s="36"/>
      <c r="H35" s="36"/>
      <c r="I35" s="36"/>
      <c r="J35" s="36">
        <f t="shared" si="0"/>
        <v>0</v>
      </c>
      <c r="L35" s="13">
        <f t="shared" si="2"/>
        <v>0</v>
      </c>
    </row>
    <row r="36" spans="1:12" x14ac:dyDescent="0.35">
      <c r="A36" s="36"/>
      <c r="B36" s="36"/>
      <c r="C36" s="36"/>
      <c r="D36" s="36"/>
      <c r="E36" s="36"/>
      <c r="F36" s="36"/>
      <c r="G36" s="36"/>
      <c r="H36" s="36"/>
      <c r="I36" s="36"/>
      <c r="J36" s="36">
        <f t="shared" si="0"/>
        <v>0</v>
      </c>
      <c r="L36" s="13">
        <f t="shared" si="2"/>
        <v>0</v>
      </c>
    </row>
    <row r="37" spans="1:12" x14ac:dyDescent="0.35">
      <c r="A37" s="36"/>
      <c r="B37" s="36"/>
      <c r="C37" s="36"/>
      <c r="D37" s="36"/>
      <c r="E37" s="36"/>
      <c r="F37" s="36"/>
      <c r="G37" s="36"/>
      <c r="H37" s="36"/>
      <c r="I37" s="36"/>
      <c r="J37" s="36">
        <f t="shared" si="0"/>
        <v>0</v>
      </c>
      <c r="L37" s="13">
        <f t="shared" si="2"/>
        <v>0</v>
      </c>
    </row>
    <row r="38" spans="1:12" x14ac:dyDescent="0.35">
      <c r="A38" s="36"/>
      <c r="B38" s="36"/>
      <c r="C38" s="36"/>
      <c r="D38" s="36"/>
      <c r="E38" s="36"/>
      <c r="F38" s="36"/>
      <c r="G38" s="36"/>
      <c r="H38" s="36"/>
      <c r="I38" s="36"/>
      <c r="J38" s="36">
        <f t="shared" si="0"/>
        <v>0</v>
      </c>
      <c r="L38" s="13">
        <f t="shared" si="2"/>
        <v>0</v>
      </c>
    </row>
    <row r="40" spans="1:12" ht="15" thickBot="1" x14ac:dyDescent="0.4">
      <c r="B40" s="8">
        <f t="shared" ref="B40:J40" si="3">SUM(B9:B39)</f>
        <v>0</v>
      </c>
      <c r="C40" s="8">
        <f t="shared" si="3"/>
        <v>0</v>
      </c>
      <c r="D40" s="8">
        <f t="shared" si="3"/>
        <v>0</v>
      </c>
      <c r="E40" s="8">
        <f t="shared" si="3"/>
        <v>0</v>
      </c>
      <c r="F40" s="8">
        <f t="shared" si="3"/>
        <v>0</v>
      </c>
      <c r="G40" s="8">
        <f t="shared" si="3"/>
        <v>0</v>
      </c>
      <c r="H40" s="8">
        <f t="shared" si="3"/>
        <v>0</v>
      </c>
      <c r="I40" s="8">
        <f t="shared" si="3"/>
        <v>0</v>
      </c>
      <c r="J40" s="8">
        <f t="shared" si="3"/>
        <v>0</v>
      </c>
      <c r="L40" s="8">
        <f>SUM(L9:L39)</f>
        <v>0</v>
      </c>
    </row>
    <row r="41" spans="1:12" ht="15" thickTop="1" x14ac:dyDescent="0.35">
      <c r="A41" s="10"/>
    </row>
    <row r="42" spans="1:12" x14ac:dyDescent="0.35">
      <c r="A42" s="10"/>
    </row>
  </sheetData>
  <mergeCells count="4">
    <mergeCell ref="A3:L3"/>
    <mergeCell ref="A6:L6"/>
    <mergeCell ref="A4:L4"/>
    <mergeCell ref="A5:L5"/>
  </mergeCells>
  <phoneticPr fontId="10" type="noConversion"/>
  <pageMargins left="0.2" right="0.2" top="0.75" bottom="0.75" header="0.3" footer="0.3"/>
  <pageSetup scale="72" fitToHeight="0" orientation="landscape" horizontalDpi="1200" verticalDpi="1200" r:id="rId1"/>
  <headerFooter>
    <oddHeader>&amp;R&amp;"Times New Roman,Bold Italic"FOR INTERNAL MANAGEMENT PURPOSES ONLY - &amp;D&amp;T</oddHeader>
    <oddFooter>&amp;L&amp;"Times New Roman,Bold Italic"&amp;10RyanWest, LLC did not prepare or review the amounts presented and does not provide any assurance regarding the accuracy.  The borrower, accountant, and lender have full responsibility to confirm informational accuracy.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Normal="100" zoomScalePageLayoutView="70" workbookViewId="0"/>
  </sheetViews>
  <sheetFormatPr defaultColWidth="10" defaultRowHeight="14.5" x14ac:dyDescent="0.35"/>
  <cols>
    <col min="1" max="1" width="53.54296875" style="3" bestFit="1" customWidth="1"/>
    <col min="2" max="4" width="16.1796875" style="3" customWidth="1"/>
    <col min="5" max="5" width="11.81640625" style="3" bestFit="1" customWidth="1"/>
    <col min="6" max="86" width="16.1796875" style="3" customWidth="1"/>
    <col min="87" max="16384" width="10" style="3"/>
  </cols>
  <sheetData>
    <row r="1" spans="1:5" ht="15.5" x14ac:dyDescent="0.35">
      <c r="A1" s="31" t="s">
        <v>51</v>
      </c>
      <c r="E1" s="36" t="s">
        <v>20</v>
      </c>
    </row>
    <row r="2" spans="1:5" x14ac:dyDescent="0.35">
      <c r="A2" s="15"/>
      <c r="B2" s="15"/>
      <c r="C2" s="15"/>
      <c r="D2" s="15"/>
      <c r="E2" s="15"/>
    </row>
    <row r="3" spans="1:5" ht="15" customHeight="1" x14ac:dyDescent="0.35">
      <c r="A3" s="47" t="s">
        <v>36</v>
      </c>
      <c r="B3" s="47"/>
      <c r="C3" s="47"/>
      <c r="D3" s="47"/>
      <c r="E3" s="47"/>
    </row>
    <row r="4" spans="1:5" x14ac:dyDescent="0.35">
      <c r="A4" s="47"/>
      <c r="B4" s="47"/>
      <c r="C4" s="47"/>
      <c r="D4" s="47"/>
      <c r="E4" s="47"/>
    </row>
    <row r="7" spans="1:5" x14ac:dyDescent="0.35">
      <c r="A7" s="20" t="s">
        <v>34</v>
      </c>
      <c r="B7" s="34"/>
    </row>
    <row r="9" spans="1:5" ht="15" thickBot="1" x14ac:dyDescent="0.4">
      <c r="A9" s="20" t="s">
        <v>35</v>
      </c>
      <c r="B9" s="21">
        <f>IF(B7&gt;100000,15385,B7/52*8)</f>
        <v>0</v>
      </c>
    </row>
    <row r="10" spans="1:5" ht="15" thickTop="1" x14ac:dyDescent="0.35"/>
    <row r="12" spans="1:5" x14ac:dyDescent="0.35">
      <c r="A12" s="49" t="s">
        <v>52</v>
      </c>
      <c r="B12" s="50"/>
      <c r="C12" s="50"/>
      <c r="D12" s="50"/>
      <c r="E12" s="50"/>
    </row>
  </sheetData>
  <mergeCells count="2">
    <mergeCell ref="A3:E4"/>
    <mergeCell ref="A12:E12"/>
  </mergeCells>
  <pageMargins left="0.2" right="0.2" top="0.75" bottom="0.75" header="0.3" footer="0.3"/>
  <pageSetup fitToHeight="0" orientation="landscape" horizontalDpi="1200" verticalDpi="1200" r:id="rId1"/>
  <headerFooter>
    <oddHeader>&amp;R&amp;"Times New Roman,Bold Italic"FOR INTERNAL MANAGEMENT PURPOSES ONLY - &amp;D&amp;T</oddHeader>
    <oddFooter>&amp;L&amp;"Times New Roman,Bold Italic"&amp;10RyanWest, LLC did not prepare or review the amounts presented and does not provide any assurance regarding the accuracy.  The borrower, accountant, and lender have full responsibility to confirm informational accuracy.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zoomScalePageLayoutView="70" workbookViewId="0">
      <pane xSplit="1" ySplit="4" topLeftCell="B5" activePane="bottomRight" state="frozen"/>
      <selection pane="topRight" activeCell="B1" sqref="B1"/>
      <selection pane="bottomLeft" activeCell="A5" sqref="A5"/>
      <selection pane="bottomRight" activeCell="A27" sqref="A27"/>
    </sheetView>
  </sheetViews>
  <sheetFormatPr defaultColWidth="10" defaultRowHeight="14.5" x14ac:dyDescent="0.35"/>
  <cols>
    <col min="1" max="1" width="65.26953125" style="3" customWidth="1"/>
    <col min="2" max="10" width="12.1796875" style="3" customWidth="1"/>
    <col min="11" max="12" width="21.26953125" style="3" customWidth="1"/>
    <col min="13" max="16384" width="10" style="3"/>
  </cols>
  <sheetData>
    <row r="1" spans="1:10" ht="15.5" x14ac:dyDescent="0.35">
      <c r="A1" s="31" t="s">
        <v>27</v>
      </c>
      <c r="B1" s="36" t="s">
        <v>20</v>
      </c>
    </row>
    <row r="3" spans="1:10" x14ac:dyDescent="0.35">
      <c r="B3" s="19" t="s">
        <v>4</v>
      </c>
      <c r="C3" s="19" t="s">
        <v>5</v>
      </c>
      <c r="D3" s="19" t="s">
        <v>6</v>
      </c>
      <c r="E3" s="19" t="s">
        <v>7</v>
      </c>
      <c r="F3" s="19" t="s">
        <v>8</v>
      </c>
      <c r="G3" s="19" t="s">
        <v>9</v>
      </c>
      <c r="H3" s="19" t="s">
        <v>10</v>
      </c>
      <c r="I3" s="19" t="s">
        <v>11</v>
      </c>
      <c r="J3" s="19" t="s">
        <v>3</v>
      </c>
    </row>
    <row r="4" spans="1:10" x14ac:dyDescent="0.35">
      <c r="A4" s="29" t="s">
        <v>44</v>
      </c>
      <c r="B4" s="5">
        <f>Summary!A5+7</f>
        <v>7</v>
      </c>
      <c r="C4" s="5">
        <f>B4+7</f>
        <v>14</v>
      </c>
      <c r="D4" s="5">
        <f t="shared" ref="D4:I4" si="0">C4+7</f>
        <v>21</v>
      </c>
      <c r="E4" s="5">
        <f t="shared" si="0"/>
        <v>28</v>
      </c>
      <c r="F4" s="5">
        <f t="shared" si="0"/>
        <v>35</v>
      </c>
      <c r="G4" s="5">
        <f t="shared" si="0"/>
        <v>42</v>
      </c>
      <c r="H4" s="5">
        <f t="shared" si="0"/>
        <v>49</v>
      </c>
      <c r="I4" s="5">
        <f t="shared" si="0"/>
        <v>56</v>
      </c>
    </row>
    <row r="5" spans="1:10" x14ac:dyDescent="0.35">
      <c r="A5" s="6" t="s">
        <v>12</v>
      </c>
      <c r="B5" s="36"/>
      <c r="C5" s="36"/>
      <c r="D5" s="36"/>
      <c r="E5" s="36"/>
      <c r="F5" s="36"/>
      <c r="G5" s="36"/>
      <c r="H5" s="36"/>
      <c r="I5" s="36"/>
      <c r="J5" s="7">
        <f t="shared" ref="J5:J17" si="1">SUM(B5:I5)</f>
        <v>0</v>
      </c>
    </row>
    <row r="6" spans="1:10" x14ac:dyDescent="0.35">
      <c r="A6" s="6" t="s">
        <v>13</v>
      </c>
      <c r="B6" s="36"/>
      <c r="C6" s="36"/>
      <c r="D6" s="36"/>
      <c r="E6" s="36"/>
      <c r="F6" s="36"/>
      <c r="G6" s="36"/>
      <c r="H6" s="36"/>
      <c r="I6" s="36"/>
      <c r="J6" s="7">
        <f t="shared" si="1"/>
        <v>0</v>
      </c>
    </row>
    <row r="7" spans="1:10" x14ac:dyDescent="0.35">
      <c r="A7" s="6" t="s">
        <v>14</v>
      </c>
      <c r="B7" s="36"/>
      <c r="C7" s="36"/>
      <c r="D7" s="36"/>
      <c r="E7" s="36"/>
      <c r="F7" s="36"/>
      <c r="G7" s="36"/>
      <c r="H7" s="36"/>
      <c r="I7" s="36"/>
      <c r="J7" s="7">
        <f t="shared" si="1"/>
        <v>0</v>
      </c>
    </row>
    <row r="8" spans="1:10" x14ac:dyDescent="0.35">
      <c r="A8" s="38" t="s">
        <v>53</v>
      </c>
      <c r="B8" s="36"/>
      <c r="C8" s="36"/>
      <c r="D8" s="36"/>
      <c r="E8" s="36"/>
      <c r="F8" s="36"/>
      <c r="G8" s="36"/>
      <c r="H8" s="36"/>
      <c r="I8" s="36"/>
      <c r="J8" s="7">
        <f t="shared" si="1"/>
        <v>0</v>
      </c>
    </row>
    <row r="9" spans="1:10" x14ac:dyDescent="0.35">
      <c r="A9" s="6" t="s">
        <v>15</v>
      </c>
      <c r="B9" s="36"/>
      <c r="C9" s="36"/>
      <c r="D9" s="36"/>
      <c r="E9" s="36"/>
      <c r="F9" s="36"/>
      <c r="G9" s="36"/>
      <c r="H9" s="36"/>
      <c r="I9" s="36"/>
      <c r="J9" s="7">
        <f t="shared" si="1"/>
        <v>0</v>
      </c>
    </row>
    <row r="10" spans="1:10" x14ac:dyDescent="0.35">
      <c r="A10" s="6" t="s">
        <v>16</v>
      </c>
      <c r="B10" s="36"/>
      <c r="C10" s="36"/>
      <c r="D10" s="36"/>
      <c r="E10" s="36"/>
      <c r="F10" s="36"/>
      <c r="G10" s="36"/>
      <c r="H10" s="36"/>
      <c r="I10" s="36"/>
      <c r="J10" s="7">
        <f t="shared" si="1"/>
        <v>0</v>
      </c>
    </row>
    <row r="11" spans="1:10" x14ac:dyDescent="0.35">
      <c r="A11" s="6" t="s">
        <v>17</v>
      </c>
      <c r="B11" s="36"/>
      <c r="C11" s="36"/>
      <c r="D11" s="36"/>
      <c r="E11" s="36"/>
      <c r="F11" s="36"/>
      <c r="G11" s="36"/>
      <c r="H11" s="36"/>
      <c r="I11" s="36"/>
      <c r="J11" s="7">
        <f t="shared" si="1"/>
        <v>0</v>
      </c>
    </row>
    <row r="12" spans="1:10" x14ac:dyDescent="0.35">
      <c r="A12" s="6" t="s">
        <v>18</v>
      </c>
      <c r="B12" s="36"/>
      <c r="C12" s="36"/>
      <c r="D12" s="36"/>
      <c r="E12" s="36"/>
      <c r="F12" s="36"/>
      <c r="G12" s="36"/>
      <c r="H12" s="36"/>
      <c r="I12" s="36"/>
      <c r="J12" s="7">
        <f t="shared" si="1"/>
        <v>0</v>
      </c>
    </row>
    <row r="13" spans="1:10" x14ac:dyDescent="0.35">
      <c r="A13" s="38" t="s">
        <v>57</v>
      </c>
      <c r="B13" s="36"/>
      <c r="C13" s="36"/>
      <c r="D13" s="36"/>
      <c r="E13" s="36"/>
      <c r="F13" s="36"/>
      <c r="G13" s="36"/>
      <c r="H13" s="36"/>
      <c r="I13" s="36"/>
      <c r="J13" s="7">
        <f t="shared" ref="J13" si="2">SUM(B13:I13)</f>
        <v>0</v>
      </c>
    </row>
    <row r="14" spans="1:10" x14ac:dyDescent="0.35">
      <c r="A14" s="38" t="s">
        <v>56</v>
      </c>
      <c r="B14" s="36"/>
      <c r="C14" s="36"/>
      <c r="D14" s="36"/>
      <c r="E14" s="36"/>
      <c r="F14" s="36"/>
      <c r="G14" s="36"/>
      <c r="H14" s="36"/>
      <c r="I14" s="36"/>
      <c r="J14" s="7">
        <f t="shared" si="1"/>
        <v>0</v>
      </c>
    </row>
    <row r="15" spans="1:10" x14ac:dyDescent="0.35">
      <c r="A15" s="38" t="s">
        <v>54</v>
      </c>
      <c r="B15" s="36"/>
      <c r="C15" s="36"/>
      <c r="D15" s="36"/>
      <c r="E15" s="36"/>
      <c r="F15" s="36"/>
      <c r="G15" s="36"/>
      <c r="H15" s="36"/>
      <c r="I15" s="36"/>
      <c r="J15" s="7">
        <f t="shared" si="1"/>
        <v>0</v>
      </c>
    </row>
    <row r="16" spans="1:10" x14ac:dyDescent="0.35">
      <c r="A16" s="6" t="s">
        <v>19</v>
      </c>
      <c r="B16" s="36"/>
      <c r="C16" s="36"/>
      <c r="D16" s="36"/>
      <c r="E16" s="36"/>
      <c r="F16" s="36"/>
      <c r="G16" s="36"/>
      <c r="H16" s="36"/>
      <c r="I16" s="36"/>
      <c r="J16" s="7">
        <f t="shared" si="1"/>
        <v>0</v>
      </c>
    </row>
    <row r="17" spans="1:10" x14ac:dyDescent="0.35">
      <c r="A17" s="38" t="s">
        <v>55</v>
      </c>
      <c r="B17" s="36"/>
      <c r="C17" s="36"/>
      <c r="D17" s="36"/>
      <c r="E17" s="36"/>
      <c r="F17" s="36"/>
      <c r="G17" s="36"/>
      <c r="H17" s="36"/>
      <c r="I17" s="36"/>
      <c r="J17" s="7">
        <f t="shared" si="1"/>
        <v>0</v>
      </c>
    </row>
    <row r="19" spans="1:10" ht="15" thickBot="1" x14ac:dyDescent="0.4">
      <c r="B19" s="8">
        <f t="shared" ref="B19:I19" si="3">SUM(B5:B18)</f>
        <v>0</v>
      </c>
      <c r="C19" s="8">
        <f t="shared" si="3"/>
        <v>0</v>
      </c>
      <c r="D19" s="8">
        <f t="shared" si="3"/>
        <v>0</v>
      </c>
      <c r="E19" s="8">
        <f t="shared" si="3"/>
        <v>0</v>
      </c>
      <c r="F19" s="8">
        <f t="shared" si="3"/>
        <v>0</v>
      </c>
      <c r="G19" s="8">
        <f t="shared" si="3"/>
        <v>0</v>
      </c>
      <c r="H19" s="8">
        <f t="shared" si="3"/>
        <v>0</v>
      </c>
      <c r="I19" s="8">
        <f t="shared" si="3"/>
        <v>0</v>
      </c>
      <c r="J19" s="9">
        <f>SUM(B19:I19)</f>
        <v>0</v>
      </c>
    </row>
    <row r="20" spans="1:10" ht="15" thickTop="1" x14ac:dyDescent="0.35">
      <c r="A20" s="10"/>
      <c r="B20" s="10"/>
    </row>
    <row r="21" spans="1:10" x14ac:dyDescent="0.35">
      <c r="A21" s="10"/>
      <c r="B21" s="10"/>
    </row>
    <row r="22" spans="1:10" x14ac:dyDescent="0.35">
      <c r="A22" s="29" t="s">
        <v>39</v>
      </c>
    </row>
    <row r="24" spans="1:10" x14ac:dyDescent="0.35">
      <c r="A24" s="47" t="s">
        <v>58</v>
      </c>
      <c r="B24" s="51"/>
      <c r="C24" s="51"/>
      <c r="D24" s="51"/>
      <c r="E24" s="51"/>
      <c r="F24" s="51"/>
      <c r="G24" s="51"/>
      <c r="H24" s="51"/>
      <c r="I24" s="51"/>
      <c r="J24" s="51"/>
    </row>
    <row r="25" spans="1:10" x14ac:dyDescent="0.35">
      <c r="A25" s="51"/>
      <c r="B25" s="51"/>
      <c r="C25" s="51"/>
      <c r="D25" s="51"/>
      <c r="E25" s="51"/>
      <c r="F25" s="51"/>
      <c r="G25" s="51"/>
      <c r="H25" s="51"/>
      <c r="I25" s="51"/>
      <c r="J25" s="51"/>
    </row>
  </sheetData>
  <mergeCells count="1">
    <mergeCell ref="A24:J25"/>
  </mergeCells>
  <pageMargins left="0.2" right="0.2" top="0.75" bottom="0.75" header="0.3" footer="0.3"/>
  <pageSetup scale="78" fitToHeight="0" orientation="landscape" horizontalDpi="1200" verticalDpi="1200" r:id="rId1"/>
  <headerFooter>
    <oddHeader>&amp;R&amp;"Times New Roman,Bold Italic"FOR INTERNAL MANAGEMENT PURPOSES ONLY - &amp;D&amp;T</oddHeader>
    <oddFooter>&amp;L&amp;"Times New Roman,Bold Italic"&amp;10RyanWest, LLC did not prepare or review the amounts presented and does not provide any assurance regarding the accuracy.  The borrower, accountant, and lender have full responsibility to confirm informational accuracy.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2DE3734816494BB0395ABED354FC59" ma:contentTypeVersion="10" ma:contentTypeDescription="Create a new document." ma:contentTypeScope="" ma:versionID="36fd6d9703ec9d5b2c118b66f24c18bd">
  <xsd:schema xmlns:xsd="http://www.w3.org/2001/XMLSchema" xmlns:xs="http://www.w3.org/2001/XMLSchema" xmlns:p="http://schemas.microsoft.com/office/2006/metadata/properties" xmlns:ns3="40ad6449-6d4b-41e3-b27f-7e3c05ac4707" xmlns:ns4="89c57f03-fbd0-4482-8504-9fa3ab2d854a" targetNamespace="http://schemas.microsoft.com/office/2006/metadata/properties" ma:root="true" ma:fieldsID="a90d9e27db9758ad5480b8efcc785f50" ns3:_="" ns4:_="">
    <xsd:import namespace="40ad6449-6d4b-41e3-b27f-7e3c05ac4707"/>
    <xsd:import namespace="89c57f03-fbd0-4482-8504-9fa3ab2d854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d6449-6d4b-41e3-b27f-7e3c05ac4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c57f03-fbd0-4482-8504-9fa3ab2d854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BC39CF-8C49-41F2-9AE2-46F568A84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d6449-6d4b-41e3-b27f-7e3c05ac4707"/>
    <ds:schemaRef ds:uri="89c57f03-fbd0-4482-8504-9fa3ab2d8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7A4F07-DEBB-49B4-B5CF-298B777DC3B7}">
  <ds:schemaRefs>
    <ds:schemaRef ds:uri="http://schemas.microsoft.com/sharepoint/v3/contenttype/forms"/>
  </ds:schemaRefs>
</ds:datastoreItem>
</file>

<file path=customXml/itemProps3.xml><?xml version="1.0" encoding="utf-8"?>
<ds:datastoreItem xmlns:ds="http://schemas.openxmlformats.org/officeDocument/2006/customXml" ds:itemID="{25CE50ED-3336-443A-B200-82A02F083773}">
  <ds:schemaRefs>
    <ds:schemaRef ds:uri="http://purl.org/dc/terms/"/>
    <ds:schemaRef ds:uri="http://purl.org/dc/dcmitype/"/>
    <ds:schemaRef ds:uri="40ad6449-6d4b-41e3-b27f-7e3c05ac4707"/>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89c57f03-fbd0-4482-8504-9fa3ab2d85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Salaries and Wages</vt:lpstr>
      <vt:lpstr>Self-Employed</vt:lpstr>
      <vt:lpstr>Expenses</vt:lpstr>
      <vt:lpstr>Expenses!Print_Area</vt:lpstr>
      <vt:lpstr>'Salaries and Wages'!Print_Area</vt:lpstr>
      <vt:lpstr>'Self-Employed'!Print_Area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Lyon</dc:creator>
  <cp:lastModifiedBy>Herndon-Wright, Heather</cp:lastModifiedBy>
  <cp:lastPrinted>2020-05-12T22:02:16Z</cp:lastPrinted>
  <dcterms:created xsi:type="dcterms:W3CDTF">2020-04-22T16:14:01Z</dcterms:created>
  <dcterms:modified xsi:type="dcterms:W3CDTF">2020-05-13T18:06:05Z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0x010100282DE3734816494BB0395ABED354FC59</vt:lpwstr>
  </property>
</Properties>
</file>